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9"/>
  </bookViews>
  <sheets>
    <sheet name="ลานหอย" sheetId="1" r:id="rId1"/>
    <sheet name="บ้านด่าน" sheetId="34" r:id="rId2"/>
    <sheet name="วังลึก" sheetId="35" r:id="rId3"/>
    <sheet name="วังตะคร้อ" sheetId="36" r:id="rId4"/>
    <sheet name="หนองหญ้าปล้อง" sheetId="37" r:id="rId5"/>
    <sheet name="ตลิ่งชัน" sheetId="38" r:id="rId6"/>
    <sheet name="วังน้ำขาว" sheetId="39" r:id="rId7"/>
    <sheet name="รต.แยกข้าวปี ปรัง" sheetId="15" r:id="rId8"/>
    <sheet name="รต.รวมข้าวเจ้า" sheetId="30" r:id="rId9"/>
    <sheet name="รอ." sheetId="16" r:id="rId10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5"/>
  <c r="H210" i="38"/>
  <c r="H184"/>
  <c r="K137" i="34"/>
  <c r="K129"/>
  <c r="H162" i="37"/>
  <c r="H98" i="15" s="1"/>
  <c r="H101" s="1"/>
  <c r="I21" i="16" s="1"/>
  <c r="I120" i="34"/>
  <c r="I121"/>
  <c r="I30"/>
  <c r="I9"/>
  <c r="D98" i="15"/>
  <c r="D101" s="1"/>
  <c r="E21" i="16" s="1"/>
  <c r="E98" i="15"/>
  <c r="E101" s="1"/>
  <c r="F21" i="16" s="1"/>
  <c r="F98" i="15"/>
  <c r="J98"/>
  <c r="J101" s="1"/>
  <c r="K21" i="16" s="1"/>
  <c r="K100" i="15"/>
  <c r="K99"/>
  <c r="F101"/>
  <c r="G21" i="16" s="1"/>
  <c r="K97" i="15"/>
  <c r="K96"/>
  <c r="K95"/>
  <c r="K94"/>
  <c r="C156" i="37"/>
  <c r="C162" s="1"/>
  <c r="C98" i="15" s="1"/>
  <c r="C101" s="1"/>
  <c r="D21" i="16" s="1"/>
  <c r="D156" i="37"/>
  <c r="E156"/>
  <c r="F156"/>
  <c r="G156"/>
  <c r="H156"/>
  <c r="J156"/>
  <c r="B156"/>
  <c r="B162" s="1"/>
  <c r="B98" i="15" s="1"/>
  <c r="B101" s="1"/>
  <c r="C21" i="16" s="1"/>
  <c r="K161" i="37"/>
  <c r="K160"/>
  <c r="K159"/>
  <c r="K158"/>
  <c r="K157"/>
  <c r="K155"/>
  <c r="K154"/>
  <c r="K153"/>
  <c r="J162"/>
  <c r="G162"/>
  <c r="G98" i="15" s="1"/>
  <c r="G101" s="1"/>
  <c r="H21" i="16" s="1"/>
  <c r="F162" i="37"/>
  <c r="E162"/>
  <c r="D162"/>
  <c r="D84" i="15"/>
  <c r="D86" s="1"/>
  <c r="E20" i="16" s="1"/>
  <c r="E84" i="15"/>
  <c r="E86" s="1"/>
  <c r="F20" i="16" s="1"/>
  <c r="F84" i="15"/>
  <c r="F86" s="1"/>
  <c r="G20" i="16" s="1"/>
  <c r="J84" i="15"/>
  <c r="K85"/>
  <c r="J86"/>
  <c r="K20" i="16" s="1"/>
  <c r="K83" i="15"/>
  <c r="K82"/>
  <c r="K81"/>
  <c r="K80"/>
  <c r="K79"/>
  <c r="C220" i="38"/>
  <c r="D220"/>
  <c r="E220"/>
  <c r="F220"/>
  <c r="G220"/>
  <c r="K220" s="1"/>
  <c r="H220"/>
  <c r="J220"/>
  <c r="B220"/>
  <c r="C217"/>
  <c r="D217"/>
  <c r="E217"/>
  <c r="F217"/>
  <c r="G217"/>
  <c r="H217"/>
  <c r="J217"/>
  <c r="B217"/>
  <c r="C213"/>
  <c r="D213"/>
  <c r="E213"/>
  <c r="F213"/>
  <c r="G213"/>
  <c r="H213"/>
  <c r="J213"/>
  <c r="B213"/>
  <c r="B223" s="1"/>
  <c r="B84" i="15" s="1"/>
  <c r="B86" s="1"/>
  <c r="C20" i="16" s="1"/>
  <c r="F223" i="38"/>
  <c r="K222"/>
  <c r="K221"/>
  <c r="K219"/>
  <c r="J223"/>
  <c r="E223"/>
  <c r="D223"/>
  <c r="K216"/>
  <c r="K215"/>
  <c r="K214"/>
  <c r="K213"/>
  <c r="C195"/>
  <c r="D195"/>
  <c r="E195"/>
  <c r="F195"/>
  <c r="G195"/>
  <c r="H195"/>
  <c r="J195"/>
  <c r="B195"/>
  <c r="K156" i="37" l="1"/>
  <c r="K217" i="38"/>
  <c r="G223"/>
  <c r="G84" i="15" s="1"/>
  <c r="C223" i="38"/>
  <c r="C84" i="15" s="1"/>
  <c r="C86" s="1"/>
  <c r="D20" i="16" s="1"/>
  <c r="K98" i="15"/>
  <c r="K101" s="1"/>
  <c r="K152" i="37"/>
  <c r="K162" s="1"/>
  <c r="K218" i="38"/>
  <c r="C70" i="15"/>
  <c r="C72" s="1"/>
  <c r="D19" i="16" s="1"/>
  <c r="D70" i="15"/>
  <c r="D72" s="1"/>
  <c r="E19" i="16" s="1"/>
  <c r="E70" i="15"/>
  <c r="E72" s="1"/>
  <c r="F19" i="16" s="1"/>
  <c r="F70" i="15"/>
  <c r="F72" s="1"/>
  <c r="G19" i="16" s="1"/>
  <c r="H70" i="15"/>
  <c r="H72" s="1"/>
  <c r="I19" i="16" s="1"/>
  <c r="J70" i="15"/>
  <c r="J72" s="1"/>
  <c r="K19" i="16" s="1"/>
  <c r="K71" i="15"/>
  <c r="K69"/>
  <c r="K68"/>
  <c r="K67"/>
  <c r="K66"/>
  <c r="K65"/>
  <c r="C194" i="38"/>
  <c r="D194"/>
  <c r="E194"/>
  <c r="F194"/>
  <c r="G194"/>
  <c r="H194"/>
  <c r="J194"/>
  <c r="B194"/>
  <c r="C205"/>
  <c r="D205"/>
  <c r="D210" s="1"/>
  <c r="E205"/>
  <c r="F205"/>
  <c r="G205"/>
  <c r="H205"/>
  <c r="J205"/>
  <c r="J210" s="1"/>
  <c r="B205"/>
  <c r="B210" s="1"/>
  <c r="B70" i="15" s="1"/>
  <c r="B72" s="1"/>
  <c r="C19" i="16" s="1"/>
  <c r="E210" i="38"/>
  <c r="K209"/>
  <c r="K208"/>
  <c r="K207"/>
  <c r="K206"/>
  <c r="G210"/>
  <c r="G70" i="15" s="1"/>
  <c r="G72" s="1"/>
  <c r="H19" i="16" s="1"/>
  <c r="F210" i="38"/>
  <c r="C210"/>
  <c r="K203"/>
  <c r="K202"/>
  <c r="K201"/>
  <c r="K200"/>
  <c r="I77"/>
  <c r="I205" s="1"/>
  <c r="I210" s="1"/>
  <c r="I70" i="15" s="1"/>
  <c r="I72" s="1"/>
  <c r="J19" i="16" s="1"/>
  <c r="C129" i="34"/>
  <c r="D129"/>
  <c r="E129"/>
  <c r="F129"/>
  <c r="G129"/>
  <c r="H129"/>
  <c r="J129"/>
  <c r="B129"/>
  <c r="C136"/>
  <c r="D136"/>
  <c r="E136"/>
  <c r="F136"/>
  <c r="G136"/>
  <c r="H136"/>
  <c r="J136"/>
  <c r="B136"/>
  <c r="I8"/>
  <c r="I129" s="1"/>
  <c r="C51" i="15"/>
  <c r="D51"/>
  <c r="E51"/>
  <c r="F51"/>
  <c r="G51"/>
  <c r="H51"/>
  <c r="I51"/>
  <c r="J51"/>
  <c r="B51"/>
  <c r="C135" i="34"/>
  <c r="D135"/>
  <c r="E135"/>
  <c r="F135"/>
  <c r="G135"/>
  <c r="H135"/>
  <c r="J135"/>
  <c r="B135"/>
  <c r="J24" i="15"/>
  <c r="C119" i="36"/>
  <c r="D119"/>
  <c r="E119"/>
  <c r="F119"/>
  <c r="G119"/>
  <c r="H119"/>
  <c r="I119"/>
  <c r="J119"/>
  <c r="B119"/>
  <c r="J126"/>
  <c r="C126"/>
  <c r="D126"/>
  <c r="E126"/>
  <c r="F126"/>
  <c r="G126"/>
  <c r="H126"/>
  <c r="I126"/>
  <c r="B126"/>
  <c r="C125"/>
  <c r="D125"/>
  <c r="E125"/>
  <c r="F125"/>
  <c r="G125"/>
  <c r="K125" s="1"/>
  <c r="H125"/>
  <c r="J125"/>
  <c r="B125"/>
  <c r="C124"/>
  <c r="D124"/>
  <c r="E124"/>
  <c r="F124"/>
  <c r="G124"/>
  <c r="H124"/>
  <c r="J124"/>
  <c r="B124"/>
  <c r="C123"/>
  <c r="D123"/>
  <c r="E123"/>
  <c r="F123"/>
  <c r="G123"/>
  <c r="H123"/>
  <c r="J123"/>
  <c r="B123"/>
  <c r="C122"/>
  <c r="D122"/>
  <c r="E122"/>
  <c r="F122"/>
  <c r="G122"/>
  <c r="H122"/>
  <c r="J122"/>
  <c r="B122"/>
  <c r="C121"/>
  <c r="D121"/>
  <c r="E121"/>
  <c r="F121"/>
  <c r="G121"/>
  <c r="G127" s="1"/>
  <c r="G24" i="15" s="1"/>
  <c r="H121" i="36"/>
  <c r="J121"/>
  <c r="B121"/>
  <c r="C120"/>
  <c r="C127" s="1"/>
  <c r="C24" i="15" s="1"/>
  <c r="D120" i="36"/>
  <c r="E120"/>
  <c r="F120"/>
  <c r="F127" s="1"/>
  <c r="F24" i="15" s="1"/>
  <c r="G120" i="36"/>
  <c r="H120"/>
  <c r="J120"/>
  <c r="B120"/>
  <c r="K126"/>
  <c r="K124"/>
  <c r="B127"/>
  <c r="B24" i="15" s="1"/>
  <c r="K223" i="38" l="1"/>
  <c r="H223" s="1"/>
  <c r="H84" i="15" s="1"/>
  <c r="H86" s="1"/>
  <c r="K205" i="38"/>
  <c r="G86" i="15"/>
  <c r="H20" i="16" s="1"/>
  <c r="K70" i="15"/>
  <c r="K72" s="1"/>
  <c r="K204" i="38"/>
  <c r="K210" s="1"/>
  <c r="K122" i="36"/>
  <c r="K121"/>
  <c r="K120"/>
  <c r="K123"/>
  <c r="D127"/>
  <c r="D24" i="15" s="1"/>
  <c r="J127" i="36"/>
  <c r="E127"/>
  <c r="E24" i="15" s="1"/>
  <c r="K119" i="36"/>
  <c r="K84" i="15" l="1"/>
  <c r="K86" s="1"/>
  <c r="I20" i="16"/>
  <c r="K127" i="36"/>
  <c r="K24" i="15" s="1"/>
  <c r="D41"/>
  <c r="E41"/>
  <c r="F41"/>
  <c r="J41"/>
  <c r="K56"/>
  <c r="K54"/>
  <c r="K53"/>
  <c r="K52"/>
  <c r="K51"/>
  <c r="K50"/>
  <c r="K42"/>
  <c r="K40"/>
  <c r="K39"/>
  <c r="K38"/>
  <c r="C191" i="38"/>
  <c r="C197" s="1"/>
  <c r="C55" i="15" s="1"/>
  <c r="C57" s="1"/>
  <c r="D191" i="38"/>
  <c r="D197" s="1"/>
  <c r="D55" i="15" s="1"/>
  <c r="D57" s="1"/>
  <c r="E191" i="38"/>
  <c r="F191"/>
  <c r="G191"/>
  <c r="H191"/>
  <c r="J191"/>
  <c r="J197" s="1"/>
  <c r="J55" i="15" s="1"/>
  <c r="J57" s="1"/>
  <c r="B191" i="38"/>
  <c r="B197" s="1"/>
  <c r="B55" i="15" s="1"/>
  <c r="B57" s="1"/>
  <c r="C181" i="38"/>
  <c r="D181"/>
  <c r="E181"/>
  <c r="E184" s="1"/>
  <c r="F181"/>
  <c r="G181"/>
  <c r="H181"/>
  <c r="J181"/>
  <c r="J184" s="1"/>
  <c r="B181"/>
  <c r="G197"/>
  <c r="G55" i="15" s="1"/>
  <c r="F197" i="38"/>
  <c r="F55" i="15" s="1"/>
  <c r="F57" s="1"/>
  <c r="E197" i="38"/>
  <c r="E55" i="15" s="1"/>
  <c r="E57" s="1"/>
  <c r="K196" i="38"/>
  <c r="K195"/>
  <c r="K194"/>
  <c r="K193"/>
  <c r="K192"/>
  <c r="K190"/>
  <c r="K189"/>
  <c r="K188"/>
  <c r="K187"/>
  <c r="K183"/>
  <c r="K182"/>
  <c r="K180"/>
  <c r="K179"/>
  <c r="K178"/>
  <c r="K177"/>
  <c r="K176"/>
  <c r="K175"/>
  <c r="F184"/>
  <c r="D184"/>
  <c r="C184"/>
  <c r="C41" i="15" s="1"/>
  <c r="B184" i="38"/>
  <c r="B41" i="15" s="1"/>
  <c r="J11" i="30" l="1"/>
  <c r="K181" i="38"/>
  <c r="G184"/>
  <c r="G41" i="15" s="1"/>
  <c r="G11" i="30" s="1"/>
  <c r="K191" i="38"/>
  <c r="K197" s="1"/>
  <c r="H197" s="1"/>
  <c r="H55" i="15" s="1"/>
  <c r="F11" i="30"/>
  <c r="G57" i="15"/>
  <c r="D11" i="30"/>
  <c r="C11"/>
  <c r="B11"/>
  <c r="E11"/>
  <c r="K41" i="15"/>
  <c r="K36"/>
  <c r="K174" i="38"/>
  <c r="K184" s="1"/>
  <c r="I34" i="36"/>
  <c r="I121" s="1"/>
  <c r="I33"/>
  <c r="I110" s="1"/>
  <c r="I35"/>
  <c r="F148" i="34"/>
  <c r="C133"/>
  <c r="D133"/>
  <c r="E133"/>
  <c r="F133"/>
  <c r="G133"/>
  <c r="H133"/>
  <c r="J133"/>
  <c r="B133"/>
  <c r="C132"/>
  <c r="C137" s="1"/>
  <c r="C37" i="15" s="1"/>
  <c r="D132" i="34"/>
  <c r="E132"/>
  <c r="F132"/>
  <c r="G132"/>
  <c r="H132"/>
  <c r="J132"/>
  <c r="B132"/>
  <c r="B137" s="1"/>
  <c r="B37" i="15" s="1"/>
  <c r="B7" i="30" s="1"/>
  <c r="I37" i="38"/>
  <c r="I38"/>
  <c r="I39"/>
  <c r="I86" i="37"/>
  <c r="I145" s="1"/>
  <c r="H145"/>
  <c r="I127" i="38"/>
  <c r="J109" i="34"/>
  <c r="I6" i="36"/>
  <c r="I108" s="1"/>
  <c r="I36" i="35"/>
  <c r="I129" s="1"/>
  <c r="I240" i="1"/>
  <c r="I112" i="35"/>
  <c r="I113"/>
  <c r="I114"/>
  <c r="I99"/>
  <c r="I100"/>
  <c r="I101"/>
  <c r="I80"/>
  <c r="I81"/>
  <c r="I82"/>
  <c r="I69"/>
  <c r="I38"/>
  <c r="I39"/>
  <c r="I40"/>
  <c r="I121" i="38"/>
  <c r="I169" s="1"/>
  <c r="I91"/>
  <c r="I66"/>
  <c r="I67"/>
  <c r="I68"/>
  <c r="I217" s="1"/>
  <c r="I77" i="39"/>
  <c r="I21"/>
  <c r="I52" i="35"/>
  <c r="I53"/>
  <c r="I49"/>
  <c r="I50"/>
  <c r="I51"/>
  <c r="I19"/>
  <c r="I20"/>
  <c r="I21"/>
  <c r="I22"/>
  <c r="I23"/>
  <c r="I8"/>
  <c r="I9"/>
  <c r="I10"/>
  <c r="I11"/>
  <c r="I12"/>
  <c r="I127" i="1"/>
  <c r="I128"/>
  <c r="I239" s="1"/>
  <c r="C239"/>
  <c r="C241" s="1"/>
  <c r="D239"/>
  <c r="D241" s="1"/>
  <c r="E239"/>
  <c r="E241" s="1"/>
  <c r="F239"/>
  <c r="F241" s="1"/>
  <c r="G239"/>
  <c r="G241" s="1"/>
  <c r="H239"/>
  <c r="J239"/>
  <c r="J241" s="1"/>
  <c r="B239"/>
  <c r="B241" s="1"/>
  <c r="C225"/>
  <c r="C227" s="1"/>
  <c r="D225"/>
  <c r="D227" s="1"/>
  <c r="E225"/>
  <c r="E227" s="1"/>
  <c r="F225"/>
  <c r="F227" s="1"/>
  <c r="G225"/>
  <c r="G227" s="1"/>
  <c r="H225"/>
  <c r="J225"/>
  <c r="J227" s="1"/>
  <c r="B225"/>
  <c r="B227" s="1"/>
  <c r="C212"/>
  <c r="C214" s="1"/>
  <c r="D212"/>
  <c r="D214" s="1"/>
  <c r="E212"/>
  <c r="E214" s="1"/>
  <c r="F212"/>
  <c r="F214" s="1"/>
  <c r="G212"/>
  <c r="G214" s="1"/>
  <c r="H212"/>
  <c r="J212"/>
  <c r="J214" s="1"/>
  <c r="B212"/>
  <c r="B214" s="1"/>
  <c r="B195"/>
  <c r="C195"/>
  <c r="D195"/>
  <c r="E195"/>
  <c r="F195"/>
  <c r="G195"/>
  <c r="H195"/>
  <c r="J195"/>
  <c r="K240"/>
  <c r="K238"/>
  <c r="K237"/>
  <c r="K236"/>
  <c r="K235"/>
  <c r="K234"/>
  <c r="K233"/>
  <c r="K232"/>
  <c r="K231"/>
  <c r="K226"/>
  <c r="K224"/>
  <c r="K223"/>
  <c r="K222"/>
  <c r="K221"/>
  <c r="K220"/>
  <c r="K219"/>
  <c r="K218"/>
  <c r="K217"/>
  <c r="K213"/>
  <c r="K211"/>
  <c r="K210"/>
  <c r="K208"/>
  <c r="K207"/>
  <c r="K206"/>
  <c r="K205"/>
  <c r="K204"/>
  <c r="I126"/>
  <c r="I225" s="1"/>
  <c r="I227" s="1"/>
  <c r="I48" i="36"/>
  <c r="I128" i="37"/>
  <c r="I148" s="1"/>
  <c r="I129"/>
  <c r="I123" i="38"/>
  <c r="I195" s="1"/>
  <c r="I124"/>
  <c r="I125"/>
  <c r="I126"/>
  <c r="I96"/>
  <c r="I9"/>
  <c r="I10"/>
  <c r="I11"/>
  <c r="I12"/>
  <c r="I213" s="1"/>
  <c r="H152"/>
  <c r="I6" i="39"/>
  <c r="I265" s="1"/>
  <c r="I7"/>
  <c r="I285" s="1"/>
  <c r="I8"/>
  <c r="I9"/>
  <c r="I10"/>
  <c r="I18"/>
  <c r="I266" s="1"/>
  <c r="I19"/>
  <c r="I286" s="1"/>
  <c r="I20"/>
  <c r="I33"/>
  <c r="I267" s="1"/>
  <c r="I34"/>
  <c r="I287" s="1"/>
  <c r="I35"/>
  <c r="I36"/>
  <c r="I45"/>
  <c r="I268" s="1"/>
  <c r="I46"/>
  <c r="I288" s="1"/>
  <c r="I47"/>
  <c r="I48"/>
  <c r="I49"/>
  <c r="I50"/>
  <c r="I62"/>
  <c r="I269" s="1"/>
  <c r="I63"/>
  <c r="I289" s="1"/>
  <c r="I74"/>
  <c r="I270" s="1"/>
  <c r="I75"/>
  <c r="I290" s="1"/>
  <c r="I76"/>
  <c r="I91"/>
  <c r="I271" s="1"/>
  <c r="I92"/>
  <c r="I291" s="1"/>
  <c r="I93"/>
  <c r="I94"/>
  <c r="I103"/>
  <c r="I272" s="1"/>
  <c r="I104"/>
  <c r="I292" s="1"/>
  <c r="I120"/>
  <c r="I273" s="1"/>
  <c r="I121"/>
  <c r="I293" s="1"/>
  <c r="I122"/>
  <c r="I123"/>
  <c r="I132"/>
  <c r="I274" s="1"/>
  <c r="I133"/>
  <c r="I294" s="1"/>
  <c r="I134"/>
  <c r="I135"/>
  <c r="I136"/>
  <c r="I149"/>
  <c r="I275" s="1"/>
  <c r="I150"/>
  <c r="I295" s="1"/>
  <c r="I151"/>
  <c r="I152"/>
  <c r="I153"/>
  <c r="I154"/>
  <c r="I155"/>
  <c r="I156"/>
  <c r="I161"/>
  <c r="I276" s="1"/>
  <c r="I162"/>
  <c r="I296" s="1"/>
  <c r="I163"/>
  <c r="I164"/>
  <c r="I178"/>
  <c r="I277" s="1"/>
  <c r="I179"/>
  <c r="I297" s="1"/>
  <c r="I180"/>
  <c r="I181"/>
  <c r="I190"/>
  <c r="I278" s="1"/>
  <c r="I191"/>
  <c r="I298" s="1"/>
  <c r="I192"/>
  <c r="I193"/>
  <c r="I207"/>
  <c r="I279" s="1"/>
  <c r="I208"/>
  <c r="I299" s="1"/>
  <c r="I209"/>
  <c r="I210"/>
  <c r="I211"/>
  <c r="I219"/>
  <c r="I280" s="1"/>
  <c r="I220"/>
  <c r="I300" s="1"/>
  <c r="I221"/>
  <c r="I222"/>
  <c r="I236"/>
  <c r="I281" s="1"/>
  <c r="I237"/>
  <c r="I301" s="1"/>
  <c r="I238"/>
  <c r="I239"/>
  <c r="I240"/>
  <c r="I241"/>
  <c r="I242"/>
  <c r="B265"/>
  <c r="C265"/>
  <c r="D265"/>
  <c r="E265"/>
  <c r="F265"/>
  <c r="G265"/>
  <c r="H265"/>
  <c r="J265"/>
  <c r="B266"/>
  <c r="C266"/>
  <c r="D266"/>
  <c r="E266"/>
  <c r="F266"/>
  <c r="G266"/>
  <c r="H266"/>
  <c r="J266"/>
  <c r="B267"/>
  <c r="C267"/>
  <c r="D267"/>
  <c r="E267"/>
  <c r="F267"/>
  <c r="G267"/>
  <c r="H267"/>
  <c r="J267"/>
  <c r="B268"/>
  <c r="C268"/>
  <c r="D268"/>
  <c r="E268"/>
  <c r="F268"/>
  <c r="G268"/>
  <c r="H268"/>
  <c r="J268"/>
  <c r="B269"/>
  <c r="C269"/>
  <c r="D269"/>
  <c r="E269"/>
  <c r="F269"/>
  <c r="G269"/>
  <c r="H269"/>
  <c r="J269"/>
  <c r="B270"/>
  <c r="C270"/>
  <c r="D270"/>
  <c r="E270"/>
  <c r="F270"/>
  <c r="G270"/>
  <c r="H270"/>
  <c r="J270"/>
  <c r="B271"/>
  <c r="C271"/>
  <c r="D271"/>
  <c r="E271"/>
  <c r="F271"/>
  <c r="G271"/>
  <c r="H271"/>
  <c r="J271"/>
  <c r="B272"/>
  <c r="C272"/>
  <c r="D272"/>
  <c r="E272"/>
  <c r="F272"/>
  <c r="G272"/>
  <c r="H272"/>
  <c r="J272"/>
  <c r="B273"/>
  <c r="C273"/>
  <c r="D273"/>
  <c r="E273"/>
  <c r="F273"/>
  <c r="G273"/>
  <c r="H273"/>
  <c r="J273"/>
  <c r="B274"/>
  <c r="C274"/>
  <c r="D274"/>
  <c r="E274"/>
  <c r="F274"/>
  <c r="G274"/>
  <c r="H274"/>
  <c r="J274"/>
  <c r="B275"/>
  <c r="C275"/>
  <c r="D275"/>
  <c r="E275"/>
  <c r="F275"/>
  <c r="G275"/>
  <c r="H275"/>
  <c r="J275"/>
  <c r="B276"/>
  <c r="C276"/>
  <c r="D276"/>
  <c r="E276"/>
  <c r="F276"/>
  <c r="G276"/>
  <c r="H276"/>
  <c r="J276"/>
  <c r="B277"/>
  <c r="C277"/>
  <c r="D277"/>
  <c r="E277"/>
  <c r="F277"/>
  <c r="G277"/>
  <c r="H277"/>
  <c r="J277"/>
  <c r="B278"/>
  <c r="C278"/>
  <c r="D278"/>
  <c r="E278"/>
  <c r="F278"/>
  <c r="G278"/>
  <c r="H278"/>
  <c r="J278"/>
  <c r="B279"/>
  <c r="C279"/>
  <c r="D279"/>
  <c r="E279"/>
  <c r="F279"/>
  <c r="G279"/>
  <c r="H279"/>
  <c r="J279"/>
  <c r="B280"/>
  <c r="C280"/>
  <c r="D280"/>
  <c r="E280"/>
  <c r="F280"/>
  <c r="G280"/>
  <c r="H280"/>
  <c r="J280"/>
  <c r="B281"/>
  <c r="C281"/>
  <c r="D281"/>
  <c r="E281"/>
  <c r="F281"/>
  <c r="G281"/>
  <c r="H281"/>
  <c r="J281"/>
  <c r="B285"/>
  <c r="C285"/>
  <c r="D285"/>
  <c r="E285"/>
  <c r="F285"/>
  <c r="G285"/>
  <c r="H285"/>
  <c r="J285"/>
  <c r="B286"/>
  <c r="C286"/>
  <c r="D286"/>
  <c r="E286"/>
  <c r="F286"/>
  <c r="G286"/>
  <c r="H286"/>
  <c r="J286"/>
  <c r="B287"/>
  <c r="C287"/>
  <c r="D287"/>
  <c r="E287"/>
  <c r="F287"/>
  <c r="G287"/>
  <c r="H287"/>
  <c r="J287"/>
  <c r="B288"/>
  <c r="C288"/>
  <c r="D288"/>
  <c r="E288"/>
  <c r="F288"/>
  <c r="G288"/>
  <c r="H288"/>
  <c r="J288"/>
  <c r="B289"/>
  <c r="C289"/>
  <c r="D289"/>
  <c r="E289"/>
  <c r="F289"/>
  <c r="G289"/>
  <c r="H289"/>
  <c r="J289"/>
  <c r="B290"/>
  <c r="C290"/>
  <c r="D290"/>
  <c r="E290"/>
  <c r="F290"/>
  <c r="G290"/>
  <c r="H290"/>
  <c r="J290"/>
  <c r="B291"/>
  <c r="C291"/>
  <c r="D291"/>
  <c r="E291"/>
  <c r="F291"/>
  <c r="G291"/>
  <c r="H291"/>
  <c r="J291"/>
  <c r="B292"/>
  <c r="C292"/>
  <c r="D292"/>
  <c r="E292"/>
  <c r="F292"/>
  <c r="G292"/>
  <c r="H292"/>
  <c r="J292"/>
  <c r="B293"/>
  <c r="C293"/>
  <c r="D293"/>
  <c r="E293"/>
  <c r="F293"/>
  <c r="G293"/>
  <c r="H293"/>
  <c r="J293"/>
  <c r="B294"/>
  <c r="C294"/>
  <c r="D294"/>
  <c r="E294"/>
  <c r="F294"/>
  <c r="G294"/>
  <c r="H294"/>
  <c r="J294"/>
  <c r="B295"/>
  <c r="C295"/>
  <c r="D295"/>
  <c r="E295"/>
  <c r="F295"/>
  <c r="G295"/>
  <c r="H295"/>
  <c r="J295"/>
  <c r="B296"/>
  <c r="C296"/>
  <c r="D296"/>
  <c r="E296"/>
  <c r="F296"/>
  <c r="G296"/>
  <c r="H296"/>
  <c r="J296"/>
  <c r="B297"/>
  <c r="C297"/>
  <c r="D297"/>
  <c r="E297"/>
  <c r="F297"/>
  <c r="G297"/>
  <c r="H297"/>
  <c r="J297"/>
  <c r="B298"/>
  <c r="C298"/>
  <c r="D298"/>
  <c r="E298"/>
  <c r="F298"/>
  <c r="G298"/>
  <c r="H298"/>
  <c r="J298"/>
  <c r="B299"/>
  <c r="C299"/>
  <c r="D299"/>
  <c r="E299"/>
  <c r="F299"/>
  <c r="G299"/>
  <c r="H299"/>
  <c r="J299"/>
  <c r="B300"/>
  <c r="C300"/>
  <c r="D300"/>
  <c r="E300"/>
  <c r="F300"/>
  <c r="G300"/>
  <c r="H300"/>
  <c r="J300"/>
  <c r="B301"/>
  <c r="C301"/>
  <c r="D301"/>
  <c r="E301"/>
  <c r="F301"/>
  <c r="G301"/>
  <c r="H301"/>
  <c r="I6" i="38"/>
  <c r="I148" s="1"/>
  <c r="I7"/>
  <c r="I161" s="1"/>
  <c r="I8"/>
  <c r="I17"/>
  <c r="I149" s="1"/>
  <c r="I18"/>
  <c r="I162" s="1"/>
  <c r="I19"/>
  <c r="I33"/>
  <c r="I150" s="1"/>
  <c r="I34"/>
  <c r="I163" s="1"/>
  <c r="I35"/>
  <c r="I36"/>
  <c r="I44"/>
  <c r="I151" s="1"/>
  <c r="I45"/>
  <c r="I164" s="1"/>
  <c r="I46"/>
  <c r="I62"/>
  <c r="I152" s="1"/>
  <c r="I63"/>
  <c r="I165" s="1"/>
  <c r="I64"/>
  <c r="I65"/>
  <c r="I191" s="1"/>
  <c r="I73"/>
  <c r="I153" s="1"/>
  <c r="I74"/>
  <c r="I166" s="1"/>
  <c r="I75"/>
  <c r="I76"/>
  <c r="I90"/>
  <c r="I154" s="1"/>
  <c r="I92"/>
  <c r="I93"/>
  <c r="I94"/>
  <c r="I95"/>
  <c r="I101"/>
  <c r="I155" s="1"/>
  <c r="I102"/>
  <c r="I168" s="1"/>
  <c r="I103"/>
  <c r="I181" s="1"/>
  <c r="I184" s="1"/>
  <c r="I41" i="15" s="1"/>
  <c r="I104" i="38"/>
  <c r="I194" s="1"/>
  <c r="I105"/>
  <c r="I106"/>
  <c r="I107"/>
  <c r="I220" s="1"/>
  <c r="I120"/>
  <c r="I156" s="1"/>
  <c r="I122"/>
  <c r="I132"/>
  <c r="I157" s="1"/>
  <c r="I133"/>
  <c r="I170" s="1"/>
  <c r="I134"/>
  <c r="B148"/>
  <c r="C148"/>
  <c r="D148"/>
  <c r="E148"/>
  <c r="F148"/>
  <c r="G148"/>
  <c r="H148"/>
  <c r="J148"/>
  <c r="B149"/>
  <c r="C149"/>
  <c r="D149"/>
  <c r="E149"/>
  <c r="F149"/>
  <c r="G149"/>
  <c r="H149"/>
  <c r="J149"/>
  <c r="B150"/>
  <c r="C150"/>
  <c r="D150"/>
  <c r="E150"/>
  <c r="F150"/>
  <c r="G150"/>
  <c r="H150"/>
  <c r="J150"/>
  <c r="B151"/>
  <c r="C151"/>
  <c r="D151"/>
  <c r="E151"/>
  <c r="F151"/>
  <c r="G151"/>
  <c r="H151"/>
  <c r="J151"/>
  <c r="B152"/>
  <c r="C152"/>
  <c r="D152"/>
  <c r="E152"/>
  <c r="F152"/>
  <c r="G152"/>
  <c r="J152"/>
  <c r="B153"/>
  <c r="C153"/>
  <c r="D153"/>
  <c r="E153"/>
  <c r="F153"/>
  <c r="G153"/>
  <c r="H153"/>
  <c r="J153"/>
  <c r="B154"/>
  <c r="C154"/>
  <c r="D154"/>
  <c r="E154"/>
  <c r="F154"/>
  <c r="G154"/>
  <c r="H154"/>
  <c r="J154"/>
  <c r="B155"/>
  <c r="C155"/>
  <c r="D155"/>
  <c r="E155"/>
  <c r="F155"/>
  <c r="G155"/>
  <c r="H155"/>
  <c r="J155"/>
  <c r="B156"/>
  <c r="C156"/>
  <c r="D156"/>
  <c r="E156"/>
  <c r="F156"/>
  <c r="G156"/>
  <c r="H156"/>
  <c r="J156"/>
  <c r="B157"/>
  <c r="C157"/>
  <c r="D157"/>
  <c r="E157"/>
  <c r="F157"/>
  <c r="G157"/>
  <c r="H157"/>
  <c r="J157"/>
  <c r="B161"/>
  <c r="C161"/>
  <c r="D161"/>
  <c r="E161"/>
  <c r="F161"/>
  <c r="G161"/>
  <c r="H161"/>
  <c r="J161"/>
  <c r="B162"/>
  <c r="C162"/>
  <c r="D162"/>
  <c r="E162"/>
  <c r="F162"/>
  <c r="G162"/>
  <c r="H162"/>
  <c r="J162"/>
  <c r="B163"/>
  <c r="C163"/>
  <c r="D163"/>
  <c r="E163"/>
  <c r="F163"/>
  <c r="G163"/>
  <c r="H163"/>
  <c r="J163"/>
  <c r="B164"/>
  <c r="C164"/>
  <c r="D164"/>
  <c r="E164"/>
  <c r="F164"/>
  <c r="G164"/>
  <c r="H164"/>
  <c r="J164"/>
  <c r="B165"/>
  <c r="C165"/>
  <c r="D165"/>
  <c r="E165"/>
  <c r="F165"/>
  <c r="G165"/>
  <c r="H165"/>
  <c r="J165"/>
  <c r="B166"/>
  <c r="C166"/>
  <c r="D166"/>
  <c r="E166"/>
  <c r="F166"/>
  <c r="G166"/>
  <c r="H166"/>
  <c r="J166"/>
  <c r="B167"/>
  <c r="C167"/>
  <c r="D167"/>
  <c r="E167"/>
  <c r="F167"/>
  <c r="G167"/>
  <c r="H167"/>
  <c r="I167"/>
  <c r="J167"/>
  <c r="B168"/>
  <c r="C168"/>
  <c r="D168"/>
  <c r="E168"/>
  <c r="F168"/>
  <c r="G168"/>
  <c r="H168"/>
  <c r="J168"/>
  <c r="B169"/>
  <c r="C169"/>
  <c r="D169"/>
  <c r="E169"/>
  <c r="F169"/>
  <c r="G169"/>
  <c r="H169"/>
  <c r="J169"/>
  <c r="B170"/>
  <c r="C170"/>
  <c r="D170"/>
  <c r="E170"/>
  <c r="F170"/>
  <c r="G170"/>
  <c r="H170"/>
  <c r="J170"/>
  <c r="I6" i="37"/>
  <c r="I139" s="1"/>
  <c r="I7"/>
  <c r="I8"/>
  <c r="I9"/>
  <c r="I10"/>
  <c r="I17"/>
  <c r="I140" s="1"/>
  <c r="I18"/>
  <c r="I19"/>
  <c r="I20"/>
  <c r="I21"/>
  <c r="I22"/>
  <c r="I23"/>
  <c r="I31"/>
  <c r="I141" s="1"/>
  <c r="I32"/>
  <c r="I33"/>
  <c r="I34"/>
  <c r="I35"/>
  <c r="I36"/>
  <c r="I37"/>
  <c r="I42"/>
  <c r="I142" s="1"/>
  <c r="I43"/>
  <c r="I44"/>
  <c r="I59"/>
  <c r="I143" s="1"/>
  <c r="I60"/>
  <c r="I61"/>
  <c r="I62"/>
  <c r="I63"/>
  <c r="I64"/>
  <c r="I156" s="1"/>
  <c r="I162" s="1"/>
  <c r="I98" i="15" s="1"/>
  <c r="I101" s="1"/>
  <c r="J21" i="16" s="1"/>
  <c r="I65" i="37"/>
  <c r="I70"/>
  <c r="I144" s="1"/>
  <c r="I71"/>
  <c r="I72"/>
  <c r="I73"/>
  <c r="I74"/>
  <c r="I75"/>
  <c r="I76"/>
  <c r="I87"/>
  <c r="I88"/>
  <c r="I89"/>
  <c r="I90"/>
  <c r="I91"/>
  <c r="I92"/>
  <c r="I97"/>
  <c r="I146" s="1"/>
  <c r="I98"/>
  <c r="I99"/>
  <c r="I100"/>
  <c r="I101"/>
  <c r="I102"/>
  <c r="I103"/>
  <c r="I113"/>
  <c r="I147" s="1"/>
  <c r="I114"/>
  <c r="I115"/>
  <c r="I116"/>
  <c r="I117"/>
  <c r="I118"/>
  <c r="I119"/>
  <c r="I130"/>
  <c r="I131"/>
  <c r="I132"/>
  <c r="I133"/>
  <c r="I134"/>
  <c r="B139"/>
  <c r="C139"/>
  <c r="D139"/>
  <c r="E139"/>
  <c r="F139"/>
  <c r="G139"/>
  <c r="H139"/>
  <c r="J139"/>
  <c r="B140"/>
  <c r="C140"/>
  <c r="D140"/>
  <c r="E140"/>
  <c r="F140"/>
  <c r="G140"/>
  <c r="H140"/>
  <c r="J140"/>
  <c r="B141"/>
  <c r="C141"/>
  <c r="D141"/>
  <c r="E141"/>
  <c r="F141"/>
  <c r="G141"/>
  <c r="H141"/>
  <c r="J141"/>
  <c r="B142"/>
  <c r="C142"/>
  <c r="D142"/>
  <c r="E142"/>
  <c r="F142"/>
  <c r="G142"/>
  <c r="H142"/>
  <c r="J142"/>
  <c r="B143"/>
  <c r="C143"/>
  <c r="D143"/>
  <c r="E143"/>
  <c r="F143"/>
  <c r="G143"/>
  <c r="H143"/>
  <c r="J143"/>
  <c r="B144"/>
  <c r="C144"/>
  <c r="D144"/>
  <c r="E144"/>
  <c r="F144"/>
  <c r="G144"/>
  <c r="H144"/>
  <c r="J144"/>
  <c r="B145"/>
  <c r="C145"/>
  <c r="D145"/>
  <c r="E145"/>
  <c r="F145"/>
  <c r="G145"/>
  <c r="J145"/>
  <c r="B146"/>
  <c r="C146"/>
  <c r="D146"/>
  <c r="E146"/>
  <c r="F146"/>
  <c r="G146"/>
  <c r="H146"/>
  <c r="J146"/>
  <c r="B147"/>
  <c r="C147"/>
  <c r="D147"/>
  <c r="E147"/>
  <c r="F147"/>
  <c r="G147"/>
  <c r="H147"/>
  <c r="J147"/>
  <c r="B148"/>
  <c r="C148"/>
  <c r="D148"/>
  <c r="E148"/>
  <c r="F148"/>
  <c r="G148"/>
  <c r="H148"/>
  <c r="J148"/>
  <c r="I7" i="36"/>
  <c r="I17"/>
  <c r="I109" s="1"/>
  <c r="I18"/>
  <c r="I120" s="1"/>
  <c r="I45"/>
  <c r="I111" s="1"/>
  <c r="I46"/>
  <c r="I122" s="1"/>
  <c r="I47"/>
  <c r="I57"/>
  <c r="I112" s="1"/>
  <c r="I58"/>
  <c r="I123" s="1"/>
  <c r="I68"/>
  <c r="I113" s="1"/>
  <c r="I69"/>
  <c r="I124" s="1"/>
  <c r="I84"/>
  <c r="I114" s="1"/>
  <c r="I85"/>
  <c r="I125" s="1"/>
  <c r="I96"/>
  <c r="I115" s="1"/>
  <c r="I97"/>
  <c r="B108"/>
  <c r="C108"/>
  <c r="D108"/>
  <c r="E108"/>
  <c r="F108"/>
  <c r="G108"/>
  <c r="H108"/>
  <c r="J108"/>
  <c r="B109"/>
  <c r="C109"/>
  <c r="D109"/>
  <c r="E109"/>
  <c r="F109"/>
  <c r="G109"/>
  <c r="H109"/>
  <c r="J109"/>
  <c r="B110"/>
  <c r="C110"/>
  <c r="D110"/>
  <c r="E110"/>
  <c r="F110"/>
  <c r="G110"/>
  <c r="H110"/>
  <c r="J110"/>
  <c r="B111"/>
  <c r="C111"/>
  <c r="D111"/>
  <c r="E111"/>
  <c r="F111"/>
  <c r="G111"/>
  <c r="H111"/>
  <c r="J111"/>
  <c r="B112"/>
  <c r="C112"/>
  <c r="D112"/>
  <c r="E112"/>
  <c r="F112"/>
  <c r="G112"/>
  <c r="H112"/>
  <c r="J112"/>
  <c r="B113"/>
  <c r="C113"/>
  <c r="D113"/>
  <c r="E113"/>
  <c r="F113"/>
  <c r="G113"/>
  <c r="H113"/>
  <c r="J113"/>
  <c r="B114"/>
  <c r="C114"/>
  <c r="D114"/>
  <c r="E114"/>
  <c r="F114"/>
  <c r="G114"/>
  <c r="H114"/>
  <c r="J114"/>
  <c r="B115"/>
  <c r="C115"/>
  <c r="D115"/>
  <c r="E115"/>
  <c r="F115"/>
  <c r="G115"/>
  <c r="H115"/>
  <c r="J115"/>
  <c r="I6" i="35"/>
  <c r="I127" s="1"/>
  <c r="I7"/>
  <c r="I138" s="1"/>
  <c r="I17"/>
  <c r="I128" s="1"/>
  <c r="I18"/>
  <c r="I139" s="1"/>
  <c r="I37"/>
  <c r="I140" s="1"/>
  <c r="I47"/>
  <c r="I130" s="1"/>
  <c r="I48"/>
  <c r="I141" s="1"/>
  <c r="I66"/>
  <c r="I131" s="1"/>
  <c r="I67"/>
  <c r="I142" s="1"/>
  <c r="I68"/>
  <c r="I78"/>
  <c r="I132" s="1"/>
  <c r="I79"/>
  <c r="I143" s="1"/>
  <c r="I97"/>
  <c r="I133" s="1"/>
  <c r="I98"/>
  <c r="I144" s="1"/>
  <c r="I110"/>
  <c r="I134" s="1"/>
  <c r="I111"/>
  <c r="I145" s="1"/>
  <c r="B127"/>
  <c r="C127"/>
  <c r="D127"/>
  <c r="E127"/>
  <c r="F127"/>
  <c r="G127"/>
  <c r="H127"/>
  <c r="J127"/>
  <c r="B128"/>
  <c r="C128"/>
  <c r="D128"/>
  <c r="E128"/>
  <c r="F128"/>
  <c r="G128"/>
  <c r="H128"/>
  <c r="J128"/>
  <c r="B129"/>
  <c r="C129"/>
  <c r="D129"/>
  <c r="E129"/>
  <c r="F129"/>
  <c r="G129"/>
  <c r="H129"/>
  <c r="J129"/>
  <c r="B130"/>
  <c r="C130"/>
  <c r="D130"/>
  <c r="E130"/>
  <c r="F130"/>
  <c r="G130"/>
  <c r="H130"/>
  <c r="J130"/>
  <c r="B131"/>
  <c r="C131"/>
  <c r="D131"/>
  <c r="E131"/>
  <c r="F131"/>
  <c r="G131"/>
  <c r="H131"/>
  <c r="J131"/>
  <c r="B132"/>
  <c r="C132"/>
  <c r="D132"/>
  <c r="E132"/>
  <c r="F132"/>
  <c r="G132"/>
  <c r="H132"/>
  <c r="J132"/>
  <c r="B133"/>
  <c r="C133"/>
  <c r="D133"/>
  <c r="E133"/>
  <c r="F133"/>
  <c r="G133"/>
  <c r="H133"/>
  <c r="J133"/>
  <c r="B134"/>
  <c r="C134"/>
  <c r="D134"/>
  <c r="E134"/>
  <c r="F134"/>
  <c r="G134"/>
  <c r="H134"/>
  <c r="J134"/>
  <c r="B138"/>
  <c r="C138"/>
  <c r="D138"/>
  <c r="E138"/>
  <c r="F138"/>
  <c r="G138"/>
  <c r="H138"/>
  <c r="J138"/>
  <c r="B139"/>
  <c r="C139"/>
  <c r="D139"/>
  <c r="E139"/>
  <c r="F139"/>
  <c r="G139"/>
  <c r="H139"/>
  <c r="J139"/>
  <c r="B140"/>
  <c r="C140"/>
  <c r="D140"/>
  <c r="E140"/>
  <c r="F140"/>
  <c r="G140"/>
  <c r="H140"/>
  <c r="J140"/>
  <c r="B141"/>
  <c r="C141"/>
  <c r="D141"/>
  <c r="E141"/>
  <c r="F141"/>
  <c r="G141"/>
  <c r="H141"/>
  <c r="J141"/>
  <c r="B142"/>
  <c r="C142"/>
  <c r="D142"/>
  <c r="E142"/>
  <c r="F142"/>
  <c r="G142"/>
  <c r="H142"/>
  <c r="J142"/>
  <c r="B143"/>
  <c r="C143"/>
  <c r="D143"/>
  <c r="E143"/>
  <c r="F143"/>
  <c r="G143"/>
  <c r="H143"/>
  <c r="J143"/>
  <c r="B144"/>
  <c r="C144"/>
  <c r="D144"/>
  <c r="E144"/>
  <c r="F144"/>
  <c r="G144"/>
  <c r="H144"/>
  <c r="J144"/>
  <c r="B145"/>
  <c r="C145"/>
  <c r="D145"/>
  <c r="E145"/>
  <c r="F145"/>
  <c r="G145"/>
  <c r="H145"/>
  <c r="J145"/>
  <c r="I6" i="34"/>
  <c r="I107" s="1"/>
  <c r="I7"/>
  <c r="I118" s="1"/>
  <c r="I17"/>
  <c r="I108" s="1"/>
  <c r="I19"/>
  <c r="I29"/>
  <c r="I109" s="1"/>
  <c r="I41"/>
  <c r="I110" s="1"/>
  <c r="I42"/>
  <c r="I43"/>
  <c r="I132" s="1"/>
  <c r="I56"/>
  <c r="I57"/>
  <c r="I122" s="1"/>
  <c r="I58"/>
  <c r="I133" s="1"/>
  <c r="I59"/>
  <c r="I60"/>
  <c r="I69"/>
  <c r="I112" s="1"/>
  <c r="I70"/>
  <c r="I123" s="1"/>
  <c r="I71"/>
  <c r="I72"/>
  <c r="I82"/>
  <c r="I113" s="1"/>
  <c r="I83"/>
  <c r="I124" s="1"/>
  <c r="I84"/>
  <c r="I135" s="1"/>
  <c r="I85"/>
  <c r="I86"/>
  <c r="I87"/>
  <c r="I88"/>
  <c r="I93"/>
  <c r="I114" s="1"/>
  <c r="I94"/>
  <c r="I125" s="1"/>
  <c r="I95"/>
  <c r="I136" s="1"/>
  <c r="I96"/>
  <c r="I97"/>
  <c r="B107"/>
  <c r="C107"/>
  <c r="D107"/>
  <c r="E107"/>
  <c r="F107"/>
  <c r="G107"/>
  <c r="H107"/>
  <c r="J107"/>
  <c r="B108"/>
  <c r="C108"/>
  <c r="D108"/>
  <c r="E108"/>
  <c r="F108"/>
  <c r="G108"/>
  <c r="H108"/>
  <c r="J108"/>
  <c r="B109"/>
  <c r="C109"/>
  <c r="D109"/>
  <c r="E109"/>
  <c r="F109"/>
  <c r="G109"/>
  <c r="H109"/>
  <c r="B110"/>
  <c r="C110"/>
  <c r="D110"/>
  <c r="E110"/>
  <c r="F110"/>
  <c r="G110"/>
  <c r="H110"/>
  <c r="J110"/>
  <c r="B111"/>
  <c r="C111"/>
  <c r="D111"/>
  <c r="E111"/>
  <c r="F111"/>
  <c r="G111"/>
  <c r="H111"/>
  <c r="I111"/>
  <c r="J111"/>
  <c r="B112"/>
  <c r="C112"/>
  <c r="D112"/>
  <c r="E112"/>
  <c r="F112"/>
  <c r="G112"/>
  <c r="H112"/>
  <c r="J112"/>
  <c r="B113"/>
  <c r="C113"/>
  <c r="D113"/>
  <c r="E113"/>
  <c r="F113"/>
  <c r="G113"/>
  <c r="H113"/>
  <c r="J113"/>
  <c r="B114"/>
  <c r="C114"/>
  <c r="D114"/>
  <c r="E114"/>
  <c r="F114"/>
  <c r="G114"/>
  <c r="H114"/>
  <c r="J114"/>
  <c r="B118"/>
  <c r="C118"/>
  <c r="D118"/>
  <c r="E118"/>
  <c r="F118"/>
  <c r="G118"/>
  <c r="H118"/>
  <c r="J118"/>
  <c r="B119"/>
  <c r="C119"/>
  <c r="D119"/>
  <c r="E119"/>
  <c r="F119"/>
  <c r="G119"/>
  <c r="H119"/>
  <c r="I119"/>
  <c r="J119"/>
  <c r="B120"/>
  <c r="C120"/>
  <c r="D120"/>
  <c r="E120"/>
  <c r="F120"/>
  <c r="G120"/>
  <c r="H120"/>
  <c r="J120"/>
  <c r="B121"/>
  <c r="C121"/>
  <c r="D121"/>
  <c r="E121"/>
  <c r="F121"/>
  <c r="G121"/>
  <c r="H121"/>
  <c r="J121"/>
  <c r="B122"/>
  <c r="C122"/>
  <c r="D122"/>
  <c r="E122"/>
  <c r="F122"/>
  <c r="G122"/>
  <c r="H122"/>
  <c r="J122"/>
  <c r="B123"/>
  <c r="C123"/>
  <c r="D123"/>
  <c r="E123"/>
  <c r="F123"/>
  <c r="G123"/>
  <c r="H123"/>
  <c r="J123"/>
  <c r="B124"/>
  <c r="C124"/>
  <c r="D124"/>
  <c r="E124"/>
  <c r="F124"/>
  <c r="G124"/>
  <c r="H124"/>
  <c r="J124"/>
  <c r="B125"/>
  <c r="C125"/>
  <c r="D125"/>
  <c r="E125"/>
  <c r="F125"/>
  <c r="G125"/>
  <c r="H125"/>
  <c r="J125"/>
  <c r="K135"/>
  <c r="K136"/>
  <c r="D137"/>
  <c r="D37" i="15" s="1"/>
  <c r="D7" i="30" s="1"/>
  <c r="E137" i="34"/>
  <c r="E37" i="15" s="1"/>
  <c r="E7" i="30" s="1"/>
  <c r="F137" i="34"/>
  <c r="F37" i="15" s="1"/>
  <c r="B148" i="34"/>
  <c r="C148"/>
  <c r="D148"/>
  <c r="E148"/>
  <c r="I6" i="1"/>
  <c r="I148" s="1"/>
  <c r="I7"/>
  <c r="I161" s="1"/>
  <c r="I20"/>
  <c r="I149" s="1"/>
  <c r="I21"/>
  <c r="I162" s="1"/>
  <c r="I33"/>
  <c r="I150" s="1"/>
  <c r="I34"/>
  <c r="I163" s="1"/>
  <c r="I48"/>
  <c r="I151" s="1"/>
  <c r="I49"/>
  <c r="I164" s="1"/>
  <c r="I62"/>
  <c r="I152" s="1"/>
  <c r="I63"/>
  <c r="I165" s="1"/>
  <c r="I78"/>
  <c r="I153" s="1"/>
  <c r="I79"/>
  <c r="I166" s="1"/>
  <c r="I80"/>
  <c r="I81"/>
  <c r="I182" s="1"/>
  <c r="I187" s="1"/>
  <c r="I82"/>
  <c r="I195" s="1"/>
  <c r="I91"/>
  <c r="I154" s="1"/>
  <c r="I92"/>
  <c r="I167" s="1"/>
  <c r="I106"/>
  <c r="I155" s="1"/>
  <c r="I107"/>
  <c r="I168" s="1"/>
  <c r="I120"/>
  <c r="I156" s="1"/>
  <c r="I121"/>
  <c r="I169" s="1"/>
  <c r="I122"/>
  <c r="I123"/>
  <c r="I124"/>
  <c r="I198" s="1"/>
  <c r="I125"/>
  <c r="I212" s="1"/>
  <c r="I214" s="1"/>
  <c r="I136"/>
  <c r="I157" s="1"/>
  <c r="I137"/>
  <c r="I170" s="1"/>
  <c r="I138"/>
  <c r="B148"/>
  <c r="C148"/>
  <c r="D148"/>
  <c r="E148"/>
  <c r="F148"/>
  <c r="G148"/>
  <c r="H148"/>
  <c r="J148"/>
  <c r="B149"/>
  <c r="C149"/>
  <c r="D149"/>
  <c r="E149"/>
  <c r="F149"/>
  <c r="G149"/>
  <c r="H149"/>
  <c r="J149"/>
  <c r="B150"/>
  <c r="C150"/>
  <c r="D150"/>
  <c r="E150"/>
  <c r="F150"/>
  <c r="G150"/>
  <c r="H150"/>
  <c r="J150"/>
  <c r="B151"/>
  <c r="C151"/>
  <c r="D151"/>
  <c r="E151"/>
  <c r="F151"/>
  <c r="G151"/>
  <c r="H151"/>
  <c r="J151"/>
  <c r="B152"/>
  <c r="C152"/>
  <c r="D152"/>
  <c r="E152"/>
  <c r="F152"/>
  <c r="G152"/>
  <c r="H152"/>
  <c r="J152"/>
  <c r="B153"/>
  <c r="C153"/>
  <c r="D153"/>
  <c r="E153"/>
  <c r="F153"/>
  <c r="G153"/>
  <c r="H153"/>
  <c r="J153"/>
  <c r="B154"/>
  <c r="C154"/>
  <c r="D154"/>
  <c r="E154"/>
  <c r="F154"/>
  <c r="G154"/>
  <c r="H154"/>
  <c r="J154"/>
  <c r="B155"/>
  <c r="C155"/>
  <c r="D155"/>
  <c r="E155"/>
  <c r="F155"/>
  <c r="G155"/>
  <c r="H155"/>
  <c r="J155"/>
  <c r="B156"/>
  <c r="C156"/>
  <c r="D156"/>
  <c r="E156"/>
  <c r="F156"/>
  <c r="G156"/>
  <c r="H156"/>
  <c r="J156"/>
  <c r="B157"/>
  <c r="C157"/>
  <c r="D157"/>
  <c r="E157"/>
  <c r="F157"/>
  <c r="G157"/>
  <c r="H157"/>
  <c r="J157"/>
  <c r="B161"/>
  <c r="C161"/>
  <c r="D161"/>
  <c r="E161"/>
  <c r="F161"/>
  <c r="G161"/>
  <c r="H161"/>
  <c r="J161"/>
  <c r="B162"/>
  <c r="C162"/>
  <c r="D162"/>
  <c r="E162"/>
  <c r="F162"/>
  <c r="G162"/>
  <c r="H162"/>
  <c r="J162"/>
  <c r="B163"/>
  <c r="C163"/>
  <c r="D163"/>
  <c r="E163"/>
  <c r="F163"/>
  <c r="G163"/>
  <c r="H163"/>
  <c r="J163"/>
  <c r="B164"/>
  <c r="C164"/>
  <c r="D164"/>
  <c r="E164"/>
  <c r="F164"/>
  <c r="G164"/>
  <c r="H164"/>
  <c r="J164"/>
  <c r="B165"/>
  <c r="C165"/>
  <c r="D165"/>
  <c r="E165"/>
  <c r="F165"/>
  <c r="G165"/>
  <c r="H165"/>
  <c r="J165"/>
  <c r="B166"/>
  <c r="C166"/>
  <c r="D166"/>
  <c r="E166"/>
  <c r="F166"/>
  <c r="G166"/>
  <c r="H166"/>
  <c r="J166"/>
  <c r="B167"/>
  <c r="C167"/>
  <c r="D167"/>
  <c r="E167"/>
  <c r="F167"/>
  <c r="G167"/>
  <c r="H167"/>
  <c r="J167"/>
  <c r="B168"/>
  <c r="C168"/>
  <c r="D168"/>
  <c r="E168"/>
  <c r="F168"/>
  <c r="G168"/>
  <c r="H168"/>
  <c r="J168"/>
  <c r="B169"/>
  <c r="C169"/>
  <c r="D169"/>
  <c r="E169"/>
  <c r="F169"/>
  <c r="G169"/>
  <c r="H169"/>
  <c r="J169"/>
  <c r="B170"/>
  <c r="C170"/>
  <c r="D170"/>
  <c r="E170"/>
  <c r="F170"/>
  <c r="G170"/>
  <c r="H170"/>
  <c r="J170"/>
  <c r="K177"/>
  <c r="K178"/>
  <c r="K179"/>
  <c r="K180"/>
  <c r="K181"/>
  <c r="B182"/>
  <c r="B187" s="1"/>
  <c r="C182"/>
  <c r="C187" s="1"/>
  <c r="D182"/>
  <c r="D187" s="1"/>
  <c r="E182"/>
  <c r="E187" s="1"/>
  <c r="F182"/>
  <c r="F187" s="1"/>
  <c r="G182"/>
  <c r="G187" s="1"/>
  <c r="H182"/>
  <c r="J182"/>
  <c r="J187" s="1"/>
  <c r="K183"/>
  <c r="K184"/>
  <c r="K185"/>
  <c r="K186"/>
  <c r="K190"/>
  <c r="K191"/>
  <c r="K192"/>
  <c r="K193"/>
  <c r="K194"/>
  <c r="K196"/>
  <c r="K197"/>
  <c r="B198"/>
  <c r="C198"/>
  <c r="C200" s="1"/>
  <c r="D198"/>
  <c r="E198"/>
  <c r="F198"/>
  <c r="G198"/>
  <c r="H198"/>
  <c r="J198"/>
  <c r="K199"/>
  <c r="K209"/>
  <c r="I241"/>
  <c r="K11" i="30" l="1"/>
  <c r="H11" s="1"/>
  <c r="I223" i="38"/>
  <c r="I84" i="15" s="1"/>
  <c r="I86" s="1"/>
  <c r="J20" i="16" s="1"/>
  <c r="K55" i="15"/>
  <c r="K57" s="1"/>
  <c r="H57" s="1"/>
  <c r="I197" i="38"/>
  <c r="I55" i="15" s="1"/>
  <c r="I57" s="1"/>
  <c r="E13" i="30"/>
  <c r="F18" i="16" s="1"/>
  <c r="D13" i="30"/>
  <c r="E18" i="16" s="1"/>
  <c r="F7" i="30"/>
  <c r="F13" s="1"/>
  <c r="G18" i="16" s="1"/>
  <c r="F43" i="15"/>
  <c r="E43"/>
  <c r="D43"/>
  <c r="C7" i="30"/>
  <c r="C13" s="1"/>
  <c r="D18" i="16" s="1"/>
  <c r="C43" i="15"/>
  <c r="B13" i="30"/>
  <c r="C18" i="16" s="1"/>
  <c r="B43" i="15"/>
  <c r="I127" i="36"/>
  <c r="I24" i="15" s="1"/>
  <c r="D302" i="39"/>
  <c r="D27" i="15" s="1"/>
  <c r="D282" i="39"/>
  <c r="D13" i="15" s="1"/>
  <c r="K301" i="39"/>
  <c r="K300"/>
  <c r="K297"/>
  <c r="K296"/>
  <c r="K295"/>
  <c r="K294"/>
  <c r="K293"/>
  <c r="K290"/>
  <c r="K288"/>
  <c r="K286"/>
  <c r="K278"/>
  <c r="K277"/>
  <c r="K276"/>
  <c r="K275"/>
  <c r="K274"/>
  <c r="K273"/>
  <c r="K271"/>
  <c r="K270"/>
  <c r="K269"/>
  <c r="K268"/>
  <c r="C302"/>
  <c r="C27" i="15" s="1"/>
  <c r="J302" i="39"/>
  <c r="J27" i="15" s="1"/>
  <c r="J282" i="39"/>
  <c r="J13" i="15" s="1"/>
  <c r="F282" i="39"/>
  <c r="F13" i="15" s="1"/>
  <c r="E302" i="39"/>
  <c r="E27" i="15" s="1"/>
  <c r="B302" i="39"/>
  <c r="B27" i="15" s="1"/>
  <c r="B282" i="39"/>
  <c r="B13" i="15" s="1"/>
  <c r="K267" i="39"/>
  <c r="K292"/>
  <c r="K266"/>
  <c r="G302"/>
  <c r="G27" i="15" s="1"/>
  <c r="G282" i="39"/>
  <c r="G13" i="15" s="1"/>
  <c r="F302" i="39"/>
  <c r="F27" i="15" s="1"/>
  <c r="K280" i="39"/>
  <c r="K265"/>
  <c r="K285"/>
  <c r="K298"/>
  <c r="K272"/>
  <c r="K152" i="38"/>
  <c r="K167"/>
  <c r="K166"/>
  <c r="K165"/>
  <c r="K164"/>
  <c r="K163"/>
  <c r="K162"/>
  <c r="K161"/>
  <c r="K157"/>
  <c r="K156"/>
  <c r="K155"/>
  <c r="K154"/>
  <c r="K153"/>
  <c r="F171"/>
  <c r="F26" i="15" s="1"/>
  <c r="B171" i="38"/>
  <c r="B26" i="15" s="1"/>
  <c r="B158" i="38"/>
  <c r="B12" i="15" s="1"/>
  <c r="J158" i="38"/>
  <c r="J12" i="15" s="1"/>
  <c r="J171" i="38"/>
  <c r="J26" i="15" s="1"/>
  <c r="K151" i="38"/>
  <c r="K170"/>
  <c r="K169"/>
  <c r="G171"/>
  <c r="G26" i="15" s="1"/>
  <c r="K150" i="38"/>
  <c r="K149"/>
  <c r="C171"/>
  <c r="C26" i="15" s="1"/>
  <c r="C158" i="38"/>
  <c r="C12" i="15" s="1"/>
  <c r="K168" i="38"/>
  <c r="D171"/>
  <c r="D26" i="15" s="1"/>
  <c r="E158" i="38"/>
  <c r="E12" i="15" s="1"/>
  <c r="D158" i="38"/>
  <c r="D12" i="15" s="1"/>
  <c r="E149" i="37"/>
  <c r="E11" i="15" s="1"/>
  <c r="K139" i="37"/>
  <c r="K147"/>
  <c r="K148"/>
  <c r="C149"/>
  <c r="C11" i="15" s="1"/>
  <c r="D149" i="37"/>
  <c r="D11" i="15" s="1"/>
  <c r="K146" i="37"/>
  <c r="K144"/>
  <c r="K143"/>
  <c r="K142"/>
  <c r="K140"/>
  <c r="G149"/>
  <c r="G11" i="15" s="1"/>
  <c r="J149" i="37"/>
  <c r="J11" i="15" s="1"/>
  <c r="K145" i="37"/>
  <c r="E116" i="36"/>
  <c r="E10" i="15" s="1"/>
  <c r="K115" i="36"/>
  <c r="K114"/>
  <c r="K111"/>
  <c r="K109"/>
  <c r="G116"/>
  <c r="G10" i="15" s="1"/>
  <c r="D116" i="36"/>
  <c r="D10" i="15" s="1"/>
  <c r="K108" i="36"/>
  <c r="K141" i="35"/>
  <c r="F146"/>
  <c r="F23" i="15" s="1"/>
  <c r="D146" i="35"/>
  <c r="D23" i="15" s="1"/>
  <c r="C146" i="35"/>
  <c r="C23" i="15" s="1"/>
  <c r="D135" i="35"/>
  <c r="D9" i="15" s="1"/>
  <c r="B146" i="35"/>
  <c r="B23" i="15" s="1"/>
  <c r="C135" i="35"/>
  <c r="C9" i="15" s="1"/>
  <c r="K145" i="35"/>
  <c r="K142"/>
  <c r="K132"/>
  <c r="G135"/>
  <c r="G9" i="15" s="1"/>
  <c r="E146" i="35"/>
  <c r="E23" i="15" s="1"/>
  <c r="J146" i="35"/>
  <c r="J23" i="15" s="1"/>
  <c r="B135" i="35"/>
  <c r="B9" i="15" s="1"/>
  <c r="K129" i="35"/>
  <c r="K128"/>
  <c r="K127"/>
  <c r="K143"/>
  <c r="K140"/>
  <c r="K139"/>
  <c r="G146"/>
  <c r="G23" i="15" s="1"/>
  <c r="K134" i="35"/>
  <c r="K133"/>
  <c r="K131"/>
  <c r="K133" i="34"/>
  <c r="K144"/>
  <c r="K145"/>
  <c r="K146"/>
  <c r="K147"/>
  <c r="K119"/>
  <c r="K114"/>
  <c r="K112"/>
  <c r="K109"/>
  <c r="K108"/>
  <c r="J137"/>
  <c r="J37" i="15" s="1"/>
  <c r="K111" i="34"/>
  <c r="I137"/>
  <c r="I37" i="15" s="1"/>
  <c r="K121" i="34"/>
  <c r="K118"/>
  <c r="K113"/>
  <c r="K107"/>
  <c r="K125"/>
  <c r="J148"/>
  <c r="J115"/>
  <c r="J8" i="15" s="1"/>
  <c r="G126" i="34"/>
  <c r="G22" i="15" s="1"/>
  <c r="K120" i="34"/>
  <c r="F115"/>
  <c r="F8" i="15" s="1"/>
  <c r="F200" i="1"/>
  <c r="K225"/>
  <c r="K239"/>
  <c r="E200"/>
  <c r="K165"/>
  <c r="K164"/>
  <c r="K163"/>
  <c r="K153"/>
  <c r="K152"/>
  <c r="F158"/>
  <c r="F7" i="15" s="1"/>
  <c r="G158" i="1"/>
  <c r="G7" i="15" s="1"/>
  <c r="E158" i="1"/>
  <c r="E7" i="15" s="1"/>
  <c r="D200" i="1"/>
  <c r="D158"/>
  <c r="D7" i="15" s="1"/>
  <c r="K169" i="1"/>
  <c r="B200"/>
  <c r="J200"/>
  <c r="K289" i="39"/>
  <c r="C116" i="36"/>
  <c r="C10" i="15" s="1"/>
  <c r="J116" i="36"/>
  <c r="J10" i="15" s="1"/>
  <c r="K113" i="36"/>
  <c r="K112"/>
  <c r="K110"/>
  <c r="E126" i="34"/>
  <c r="E22" i="15" s="1"/>
  <c r="B115" i="34"/>
  <c r="B8" i="15" s="1"/>
  <c r="K124" i="34"/>
  <c r="K123"/>
  <c r="K122"/>
  <c r="G137"/>
  <c r="G37" i="15" s="1"/>
  <c r="C126" i="34"/>
  <c r="C22" i="15" s="1"/>
  <c r="D115" i="34"/>
  <c r="D8" i="15" s="1"/>
  <c r="B126" i="34"/>
  <c r="B22" i="15" s="1"/>
  <c r="K110" i="34"/>
  <c r="J126"/>
  <c r="J22" i="15" s="1"/>
  <c r="C115" i="34"/>
  <c r="C8" i="15" s="1"/>
  <c r="K132" i="34"/>
  <c r="D126"/>
  <c r="D22" i="15" s="1"/>
  <c r="F126" i="34"/>
  <c r="F22" i="15" s="1"/>
  <c r="G148" i="34"/>
  <c r="K198" i="1"/>
  <c r="K157"/>
  <c r="C158"/>
  <c r="C7" i="15" s="1"/>
  <c r="J171" i="1"/>
  <c r="J21" i="15" s="1"/>
  <c r="J158" i="1"/>
  <c r="J7" i="15" s="1"/>
  <c r="K212" i="1"/>
  <c r="K214" s="1"/>
  <c r="H214" s="1"/>
  <c r="K170"/>
  <c r="K168"/>
  <c r="K167"/>
  <c r="K166"/>
  <c r="K161"/>
  <c r="B171"/>
  <c r="B21" i="15" s="1"/>
  <c r="B158" i="1"/>
  <c r="B7" i="15" s="1"/>
  <c r="K162" i="1"/>
  <c r="K156"/>
  <c r="K155"/>
  <c r="K154"/>
  <c r="K151"/>
  <c r="K150"/>
  <c r="K149"/>
  <c r="K148"/>
  <c r="K182"/>
  <c r="K187" s="1"/>
  <c r="H187" s="1"/>
  <c r="F171"/>
  <c r="F21" i="15" s="1"/>
  <c r="G171" i="1"/>
  <c r="G21" i="15" s="1"/>
  <c r="G200" i="1"/>
  <c r="C171"/>
  <c r="C21" i="15" s="1"/>
  <c r="D171" i="1"/>
  <c r="D21" i="15" s="1"/>
  <c r="E171" i="1"/>
  <c r="E21" i="15" s="1"/>
  <c r="I200" i="1"/>
  <c r="K241"/>
  <c r="H241" s="1"/>
  <c r="K130" i="35"/>
  <c r="K141" i="37"/>
  <c r="E282" i="39"/>
  <c r="E13" i="15" s="1"/>
  <c r="E135" i="35"/>
  <c r="E9" i="15" s="1"/>
  <c r="F149" i="37"/>
  <c r="F11" i="15" s="1"/>
  <c r="I171" i="38"/>
  <c r="C282" i="39"/>
  <c r="C13" i="15" s="1"/>
  <c r="G115" i="34"/>
  <c r="G8" i="15" s="1"/>
  <c r="K227" i="1"/>
  <c r="H227" s="1"/>
  <c r="I171"/>
  <c r="I21" i="15" s="1"/>
  <c r="G158" i="38"/>
  <c r="G12" i="15" s="1"/>
  <c r="K148" i="38"/>
  <c r="K195" i="1"/>
  <c r="K138" i="35"/>
  <c r="I148" i="34"/>
  <c r="K299" i="39"/>
  <c r="K279"/>
  <c r="I146" i="35"/>
  <c r="I23" i="15" s="1"/>
  <c r="I302" i="39"/>
  <c r="I27" i="15" s="1"/>
  <c r="I282" i="39"/>
  <c r="I13" i="15" s="1"/>
  <c r="I115" i="34"/>
  <c r="I8" i="15" s="1"/>
  <c r="K291" i="39"/>
  <c r="K287"/>
  <c r="K281"/>
  <c r="I126" i="34"/>
  <c r="I22" i="15" s="1"/>
  <c r="K144" i="35"/>
  <c r="I158" i="1"/>
  <c r="I7" i="15" s="1"/>
  <c r="E171" i="38"/>
  <c r="E26" i="15" s="1"/>
  <c r="F116" i="36"/>
  <c r="F10" i="15" s="1"/>
  <c r="J135" i="35"/>
  <c r="J9" i="15" s="1"/>
  <c r="E115" i="34"/>
  <c r="E8" i="15" s="1"/>
  <c r="B116" i="36"/>
  <c r="B10" i="15" s="1"/>
  <c r="F158" i="38"/>
  <c r="F12" i="15" s="1"/>
  <c r="I158" i="38"/>
  <c r="I12" i="15" s="1"/>
  <c r="I116" i="36"/>
  <c r="I10" i="15" s="1"/>
  <c r="F135" i="35"/>
  <c r="F9" i="15" s="1"/>
  <c r="I135" i="35"/>
  <c r="I9" i="15" s="1"/>
  <c r="B149" i="37"/>
  <c r="B11" i="15" s="1"/>
  <c r="I149" i="37"/>
  <c r="I11" i="15" s="1"/>
  <c r="I11" i="30" l="1"/>
  <c r="G7"/>
  <c r="G43" i="15"/>
  <c r="J7" i="30"/>
  <c r="J13" s="1"/>
  <c r="K18" i="16" s="1"/>
  <c r="J43" i="15"/>
  <c r="I7" i="30"/>
  <c r="I43" i="15"/>
  <c r="H137" i="34"/>
  <c r="H37" i="15" s="1"/>
  <c r="H7" i="30" s="1"/>
  <c r="K282" i="39"/>
  <c r="H282" s="1"/>
  <c r="H13" i="15" s="1"/>
  <c r="K13" s="1"/>
  <c r="K158" i="38"/>
  <c r="H158" s="1"/>
  <c r="H12" i="15" s="1"/>
  <c r="K12" s="1"/>
  <c r="K171" i="38"/>
  <c r="K149" i="37"/>
  <c r="H149" s="1"/>
  <c r="H11" i="15" s="1"/>
  <c r="K135" i="35"/>
  <c r="K146"/>
  <c r="G28" i="15"/>
  <c r="H15" i="16" s="1"/>
  <c r="C14" i="15"/>
  <c r="D14" i="16" s="1"/>
  <c r="K148" i="34"/>
  <c r="K115"/>
  <c r="H115" s="1"/>
  <c r="H8" i="15" s="1"/>
  <c r="K8" s="1"/>
  <c r="C28"/>
  <c r="D15" i="16" s="1"/>
  <c r="K126" i="34"/>
  <c r="K22" i="15" s="1"/>
  <c r="D14"/>
  <c r="E14" i="16" s="1"/>
  <c r="B28" i="15"/>
  <c r="C15" i="16" s="1"/>
  <c r="F28" i="15"/>
  <c r="G15" i="16" s="1"/>
  <c r="E28" i="15"/>
  <c r="F15" i="16" s="1"/>
  <c r="K200" i="1"/>
  <c r="H200" s="1"/>
  <c r="J14" i="15"/>
  <c r="K158" i="1"/>
  <c r="H158" s="1"/>
  <c r="H7" i="15" s="1"/>
  <c r="K7" s="1"/>
  <c r="E14"/>
  <c r="F14" i="16" s="1"/>
  <c r="J28" i="15"/>
  <c r="D28"/>
  <c r="E15" i="16" s="1"/>
  <c r="K116" i="36"/>
  <c r="G14" i="15"/>
  <c r="H14" i="16" s="1"/>
  <c r="K171" i="1"/>
  <c r="K302" i="39"/>
  <c r="B14" i="15"/>
  <c r="C14" i="16" s="1"/>
  <c r="F14" i="15"/>
  <c r="G14" i="16" s="1"/>
  <c r="I26" i="15"/>
  <c r="I28" s="1"/>
  <c r="J15" i="16" s="1"/>
  <c r="I14" i="15"/>
  <c r="J14" i="16" s="1"/>
  <c r="K7" i="30" l="1"/>
  <c r="K13" s="1"/>
  <c r="K37" i="15"/>
  <c r="K43" s="1"/>
  <c r="H43" s="1"/>
  <c r="H116" i="36"/>
  <c r="H10" i="15" s="1"/>
  <c r="K10" s="1"/>
  <c r="H135" i="35"/>
  <c r="H9" i="15" s="1"/>
  <c r="K9" s="1"/>
  <c r="G13" i="30"/>
  <c r="H18" i="16" s="1"/>
  <c r="I13" i="30"/>
  <c r="J18" i="16" s="1"/>
  <c r="K26" i="15"/>
  <c r="K11"/>
  <c r="K23"/>
  <c r="K21"/>
  <c r="K27"/>
  <c r="K14" l="1"/>
  <c r="H14" s="1"/>
  <c r="I14" i="16" s="1"/>
  <c r="H13" i="30"/>
  <c r="I18" i="16" s="1"/>
  <c r="K28" i="15"/>
  <c r="I15" i="16"/>
</calcChain>
</file>

<file path=xl/sharedStrings.xml><?xml version="1.0" encoding="utf-8"?>
<sst xmlns="http://schemas.openxmlformats.org/spreadsheetml/2006/main" count="2199" uniqueCount="197">
  <si>
    <t xml:space="preserve">แบบ รม.2 </t>
  </si>
  <si>
    <t>ประจำเดือน</t>
  </si>
  <si>
    <t>ชนิดพืช</t>
  </si>
  <si>
    <t>การปลูกและการเก็บเกี่ยวในเดือนนี้ (ตั้งแต่วันที่ 1 - วันสิ้นเดือน)</t>
  </si>
  <si>
    <t>เนื้อที่ยืนต้นเมื่อวันต้นเดือน(ไร่)</t>
  </si>
  <si>
    <t>เนื้อที่ปลูกใหม่ในเดือนนี้(ไร่)</t>
  </si>
  <si>
    <t>เนื้อที่ไว้หน่อไว้ต่อ(ไร่)</t>
  </si>
  <si>
    <t>เนื้อที่ปลูกซ่อมในพื้นที่เสียหาย(ไร่)</t>
  </si>
  <si>
    <t>เนื้อที่เสียหายอย่างสิ้นเชิง(ไร่)</t>
  </si>
  <si>
    <t>เนื้อที่ที่มีการเก็บเกี่ยว(ไร่)</t>
  </si>
  <si>
    <t>ผลผลิตเฉลี่ยต่อไร่(กิโลกรัม)</t>
  </si>
  <si>
    <t>เนื้อที่ยืนต้นเมื่อวันสิ้นเดือน(ไร่)</t>
  </si>
  <si>
    <t>จำนวนเกษตรกร(ราย)</t>
  </si>
  <si>
    <t>ข้าวเจ้านาปี</t>
  </si>
  <si>
    <t>มันสำปะหลัง</t>
  </si>
  <si>
    <t>อ้อยโรงงาน</t>
  </si>
  <si>
    <t>งาดำ</t>
  </si>
  <si>
    <t>หมู่ที่1   ตำบลลานหอย      อำเภอบ้านด่านลานหอย    จังหวัดสุโขทัย</t>
  </si>
  <si>
    <t>หมู่ที่2   ตำบลลานหอย      อำเภอบ้านด่านลานหอย    จังหวัดสุโขทัย</t>
  </si>
  <si>
    <t>หมู่ที่3   ตำบลลานหอย      อำเภอบ้านด่านลานหอย    จังหวัดสุโขทัย</t>
  </si>
  <si>
    <t>หมู่ที่4   ตำบลลานหอย      อำเภอบ้านด่านลานหอย    จังหวัดสุโขทัย</t>
  </si>
  <si>
    <t>หมู่ที่5   ตำบลลานหอย      อำเภอบ้านด่านลานหอย    จังหวัดสุโขทัย</t>
  </si>
  <si>
    <t>หมู่ที่6   ตำบลลานหอย      อำเภอบ้านด่านลานหอย    จังหวัดสุโขทัย</t>
  </si>
  <si>
    <t>หมู่ที่7   ตำบลลานหอย      อำเภอบ้านด่านลานหอย    จังหวัดสุโขทัย</t>
  </si>
  <si>
    <t>หมู่ที่8   ตำบลลานหอย      อำเภอบ้านด่านลานหอย    จังหวัดสุโขทัย</t>
  </si>
  <si>
    <t>หมู่ที่9   ตำบลลานหอย      อำเภอบ้านด่านลานหอย    จังหวัดสุโขทัย</t>
  </si>
  <si>
    <t>หมู่ที่10   ตำบลลานหอย      อำเภอบ้านด่านลานหอย    จังหวัดสุโขทัย</t>
  </si>
  <si>
    <t>ม.1</t>
  </si>
  <si>
    <t>ม.2</t>
  </si>
  <si>
    <t>ม.3</t>
  </si>
  <si>
    <t>ม.4</t>
  </si>
  <si>
    <t>ม.5</t>
  </si>
  <si>
    <t>ม.6</t>
  </si>
  <si>
    <t>ม.7</t>
  </si>
  <si>
    <t>ม.8</t>
  </si>
  <si>
    <t>ม.9</t>
  </si>
  <si>
    <t>ม.10</t>
  </si>
  <si>
    <t>รวม</t>
  </si>
  <si>
    <t>แบบ รต.</t>
  </si>
  <si>
    <t>อำเภอบ้านด่านลานหอย    จังหวัดสุโขทัย</t>
  </si>
  <si>
    <t>ตำบลลานหอย</t>
  </si>
  <si>
    <t>ตำบลบ้านด่าน</t>
  </si>
  <si>
    <t>ตำบลวังลึก</t>
  </si>
  <si>
    <t>ตำบลวังตะคร้อ</t>
  </si>
  <si>
    <t>ตำบลหนองหญ้าปล้อง</t>
  </si>
  <si>
    <t>ตำบลตลิ่งชัน</t>
  </si>
  <si>
    <t>ตำบลวังน้ำขาว</t>
  </si>
  <si>
    <t>จำนวน</t>
  </si>
  <si>
    <t>รหัส</t>
  </si>
  <si>
    <t>เนื้อที่ยืนต้น</t>
  </si>
  <si>
    <t>เนื้อที่ปลูกใหม่</t>
  </si>
  <si>
    <t>เนื้อที่ไว้</t>
  </si>
  <si>
    <t>เนื้อที่ปลูกซ่อม</t>
  </si>
  <si>
    <t>เนื้อที่เสียหาย</t>
  </si>
  <si>
    <t>เนื้อที่ที่มีการ</t>
  </si>
  <si>
    <t>ผลผลิต</t>
  </si>
  <si>
    <t>เนื้อที่ยืนต้นเมื่อ</t>
  </si>
  <si>
    <t>เกษตรกร</t>
  </si>
  <si>
    <t>เมื่อวันต้นเดือน</t>
  </si>
  <si>
    <t>ในเดือนนี้</t>
  </si>
  <si>
    <t>หน่อไว้ต่อ</t>
  </si>
  <si>
    <t>ในพื้นที่เสียหาย</t>
  </si>
  <si>
    <t>อย่างสิ้นเชิง</t>
  </si>
  <si>
    <t>เก็บเกี่ยว</t>
  </si>
  <si>
    <t>เฉลี่ยต่อไร่</t>
  </si>
  <si>
    <t>วันสิ้นเดือน</t>
  </si>
  <si>
    <t>(ราย)</t>
  </si>
  <si>
    <t>(ไร่)</t>
  </si>
  <si>
    <t>(กิโลกรัม)</t>
  </si>
  <si>
    <t>010191</t>
  </si>
  <si>
    <t>010192</t>
  </si>
  <si>
    <t>ข้าวโพดเลี้ยงสัตว์ฤดูฝน</t>
  </si>
  <si>
    <t>020300</t>
  </si>
  <si>
    <t>ถั่วเขียวผิวมันฤดูฝน</t>
  </si>
  <si>
    <t>021300</t>
  </si>
  <si>
    <t>มันสำปะหลังโรงงาน</t>
  </si>
  <si>
    <t>023300</t>
  </si>
  <si>
    <t>024000</t>
  </si>
  <si>
    <t>ข้าวโพดหวานฤดูฝน</t>
  </si>
  <si>
    <t>031700</t>
  </si>
  <si>
    <t>ฟักทอง</t>
  </si>
  <si>
    <t>หมู่ที่1   ตำบลบ้านด่าน      อำเภอบ้านด่านลานหอย    จังหวัดสุโขทัย</t>
  </si>
  <si>
    <t>หมู่ที่2   ตำบลบ้านด่าน      อำเภอบ้านด่านลานหอย    จังหวัดสุโขทัย</t>
  </si>
  <si>
    <t>หมู่ที่3   ตำบลบ้านด่าน      อำเภอบ้านด่านลานหอย    จังหวัดสุโขทัย</t>
  </si>
  <si>
    <t>หมู่ที่4   ตำบลบ้านด่าน      อำเภอบ้านด่านลานหอย    จังหวัดสุโขทัย</t>
  </si>
  <si>
    <t>หมู่ที่5   ตำบลบ้านด่าน      อำเภอบ้านด่านลานหอย    จังหวัดสุโขทัย</t>
  </si>
  <si>
    <t>หมู่ที่6   ตำบลบ้านด่าน      อำเภอบ้านด่านลานหอย    จังหวัดสุโขทัย</t>
  </si>
  <si>
    <t>หมู่ที่7   ตำบลบ้านด่าน      อำเภอบ้านด่านลานหอย    จังหวัดสุโขทัย</t>
  </si>
  <si>
    <t>หมู่ที่8   ตำบลบ้านด่าน      อำเภอบ้านด่านลานหอย    จังหวัดสุโขทัย</t>
  </si>
  <si>
    <t>หมู่ที่1   ตำบลวังลึก      อำเภอบ้านด่านลานหอย    จังหวัดสุโขทัย</t>
  </si>
  <si>
    <t>หมู่ที่2   ตำบลวังลึก      อำเภอบ้านด่านลานหอย    จังหวัดสุโขทัย</t>
  </si>
  <si>
    <t>หมู่ที่3   ตำบลวังลึก      อำเภอบ้านด่านลานหอย    จังหวัดสุโขทัย</t>
  </si>
  <si>
    <t>หมู่ที่4   ตำบลวังลึก      อำเภอบ้านด่านลานหอย    จังหวัดสุโขทัย</t>
  </si>
  <si>
    <t>หมู่ที่5   ตำบลวังลึก      อำเภอบ้านด่านลานหอย    จังหวัดสุโขทัย</t>
  </si>
  <si>
    <t>หมู่ที่6   ตำบลวังลึก      อำเภอบ้านด่านลานหอย    จังหวัดสุโขทัย</t>
  </si>
  <si>
    <t>หมู่ที่7   ตำบลวังลึก      อำเภอบ้านด่านลานหอย    จังหวัดสุโขทัย</t>
  </si>
  <si>
    <t>หมู่ที่8   ตำบลวังลึก      อำเภอบ้านด่านลานหอย    จังหวัดสุโขทัย</t>
  </si>
  <si>
    <t>หมู่ที่1   ตำบลวังตะคร้อ      อำเภอบ้านด่านลานหอย    จังหวัดสุโขทัย</t>
  </si>
  <si>
    <t>หมู่ที่2   ตำบลวังตะคร้อ      อำเภอบ้านด่านลานหอย    จังหวัดสุโขทัย</t>
  </si>
  <si>
    <t>หมู่ที่3   ตำบลวังตะคร้อ      อำเภอบ้านด่านลานหอย    จังหวัดสุโขทัย</t>
  </si>
  <si>
    <t>หมู่ที่4   ตำบลวังตะคร้อ      อำเภอบ้านด่านลานหอย    จังหวัดสุโขทัย</t>
  </si>
  <si>
    <t>หมู่ที่5   ตำบลวังตะคร้อ      อำเภอบ้านด่านลานหอย    จังหวัดสุโขทัย</t>
  </si>
  <si>
    <t>หมู่ที่6   ตำบลวังตะคร้อ      อำเภอบ้านด่านลานหอย    จังหวัดสุโขทัย</t>
  </si>
  <si>
    <t>หมู่ที่7   ตำบลวังตะคร้อ      อำเภอบ้านด่านลานหอย    จังหวัดสุโขทัย</t>
  </si>
  <si>
    <t>หมู่ที่8   ตำบลวังตะคร้อ      อำเภอบ้านด่านลานหอย    จังหวัดสุโขทัย</t>
  </si>
  <si>
    <t>หมู่ที่1   ตำบลหนองหญ้าปล้อง      อำเภอบ้านด่านลานหอย    จังหวัดสุโขทัย</t>
  </si>
  <si>
    <t>หมู่ที่2   ตำบลหนองหญ้าปล้อง      อำเภอบ้านด่านลานหอย    จังหวัดสุโขทัย</t>
  </si>
  <si>
    <t>หมู่ที่3   ตำบลหนองหญ้าปล้อง      อำเภอบ้านด่านลานหอย    จังหวัดสุโขทัย</t>
  </si>
  <si>
    <t>หมู่ที่4   ตำบลหนองหญ้าปล้อง      อำเภอบ้านด่านลานหอย    จังหวัดสุโขทัย</t>
  </si>
  <si>
    <t>หมู่ที่5   ตำบลหนองหญ้าปล้อง      อำเภอบ้านด่านลานหอย    จังหวัดสุโขทัย</t>
  </si>
  <si>
    <t>หมู่ที่6   ตำบลหนองหญ้าปล้อง      อำเภอบ้านด่านลานหอย    จังหวัดสุโขทัย</t>
  </si>
  <si>
    <t>หมู่ที่7   ตำบลหนองหญ้าปล้อง      อำเภอบ้านด่านลานหอย    จังหวัดสุโขทัย</t>
  </si>
  <si>
    <t>หมู่ที่8   ตำบลหนองหญ้าปล้อง      อำเภอบ้านด่านลานหอย    จังหวัดสุโขทัย</t>
  </si>
  <si>
    <t>หมู่ที่9   ตำบลหนองหญ้าปล้อง      อำเภอบ้านด่านลานหอย    จังหวัดสุโขทัย</t>
  </si>
  <si>
    <t>หมู่ที่10   ตำบลหนองหญ้าปล้อง      อำเภอบ้านด่านลานหอย    จังหวัดสุโขทัย</t>
  </si>
  <si>
    <t>หมู่ที่3   ตำบลตลิ่งชัน      อำเภอบ้านด่านลานหอย    จังหวัดสุโขทัย</t>
  </si>
  <si>
    <t>หมู่ที่4   ตำบลตลิ่งชัน      อำเภอบ้านด่านลานหอย    จังหวัดสุโขทัย</t>
  </si>
  <si>
    <t>หมู่ที่5   ตำบลตลิ่งชัน      อำเภอบ้านด่านลานหอย    จังหวัดสุโขทัย</t>
  </si>
  <si>
    <t>หมู่ที่6   ตำบลตลิ่งชัน      อำเภอบ้านด่านลานหอย    จังหวัดสุโขทัย</t>
  </si>
  <si>
    <t>หมู่ที่7   ตำบลตลิ่งชัน      อำเภอบ้านด่านลานหอย    จังหวัดสุโขทัย</t>
  </si>
  <si>
    <t>หมู่ที่8   ตำบลตลิ่งชัน      อำเภอบ้านด่านลานหอย    จังหวัดสุโขทัย</t>
  </si>
  <si>
    <t>หมู่ที่9   ตำบลตลิ่งชัน      อำเภอบ้านด่านลานหอย    จังหวัดสุโขทัย</t>
  </si>
  <si>
    <t>หมู่ที่10   ตำบลตลิ่งชัน      อำเภอบ้านด่านลานหอย    จังหวัดสุโขทัย</t>
  </si>
  <si>
    <t>หมู่ที่1   ตำบลวังน้ำขาว      อำเภอบ้านด่านลานหอย    จังหวัดสุโขทัย</t>
  </si>
  <si>
    <t>หมู่ที่2   ตำบลวังน้ำขาว      อำเภอบ้านด่านลานหอย    จังหวัดสุโขทัย</t>
  </si>
  <si>
    <t>หมู่ที่3   ตำบลวังน้ำขาว      อำเภอบ้านด่านลานหอย    จังหวัดสุโขทัย</t>
  </si>
  <si>
    <t>หมู่ที่4   ตำบลวังน้ำขาว      อำเภอบ้านด่านลานหอย    จังหวัดสุโขทัย</t>
  </si>
  <si>
    <t>หมู่ที่5   ตำบลวังน้ำขาว      อำเภอบ้านด่านลานหอย    จังหวัดสุโขทัย</t>
  </si>
  <si>
    <t>หมู่ที่6   ตำบลวังน้ำขาว      อำเภอบ้านด่านลานหอย    จังหวัดสุโขทัย</t>
  </si>
  <si>
    <t>หมู่ที่7   ตำบลวังน้ำขาว      อำเภอบ้านด่านลานหอย    จังหวัดสุโขทัย</t>
  </si>
  <si>
    <t>หมู่ที่8   ตำบลวังน้ำขาว      อำเภอบ้านด่านลานหอย    จังหวัดสุโขทัย</t>
  </si>
  <si>
    <t>หมู่ที่9   ตำบลวังน้ำขาว      อำเภอบ้านด่านลานหอย    จังหวัดสุโขทัย</t>
  </si>
  <si>
    <t>หมู่ที่10   ตำบลวังน้ำขาว      อำเภอบ้านด่านลานหอย    จังหวัดสุโขทัย</t>
  </si>
  <si>
    <t>หมู่ที่11   ตำบลวังน้ำขาว      อำเภอบ้านด่านลานหอย    จังหวัดสุโขทัย</t>
  </si>
  <si>
    <t>หมู่ที่12   ตำบลวังน้ำขาว      อำเภอบ้านด่านลานหอย    จังหวัดสุโขทัย</t>
  </si>
  <si>
    <t>หมู่ที่13   ตำบลวังน้ำขาว      อำเภอบ้านด่านลานหอย    จังหวัดสุโขทัย</t>
  </si>
  <si>
    <t>หมู่ที่14   ตำบลวังน้ำขาว      อำเภอบ้านด่านลานหอย    จังหวัดสุโขทัย</t>
  </si>
  <si>
    <t>หมู่ที่15   ตำบลวังน้ำขาว      อำเภอบ้านด่านลานหอย    จังหวัดสุโขทัย</t>
  </si>
  <si>
    <t>หมู่ที่16   ตำบลวังน้ำขาว      อำเภอบ้านด่านลานหอย    จังหวัดสุโขทัย</t>
  </si>
  <si>
    <t>หมู่ที่17   ตำบลวังน้ำขาว      อำเภอบ้านด่านลานหอย    จังหวัดสุโขทัย</t>
  </si>
  <si>
    <t>ม.11</t>
  </si>
  <si>
    <t>ม.12</t>
  </si>
  <si>
    <t>ม.13</t>
  </si>
  <si>
    <t>ม.14</t>
  </si>
  <si>
    <t>ม.15</t>
  </si>
  <si>
    <t>ม.16</t>
  </si>
  <si>
    <t>ม.17</t>
  </si>
  <si>
    <t xml:space="preserve">การปลูกและการเก็บเกี่ยวในเดือนนี้ (ตั้งแต่วันที่ 1 - วันสิ้นเดือน)บ้านด่าน </t>
  </si>
  <si>
    <t xml:space="preserve">การปลูกและการเก็บเกี่ยวในเดือนนี้ (ตั้งแต่วันที่ 1 - วันสิ้นเดือน)ลานหอย </t>
  </si>
  <si>
    <t>หมู่ที่2   ตำบลตลิ่งชัน      อำเภอบ้านด่านลานหอย    จังหวัดสุโขทัย</t>
  </si>
  <si>
    <t>ถั่วเขียวผิวมัน(แล้ง)</t>
  </si>
  <si>
    <t>ถั่วเหลือง(แล้ง)</t>
  </si>
  <si>
    <t>ข้าวโพดเลี้ยงสัตว์(แล้ง)</t>
  </si>
  <si>
    <t>ถั่วเขียวผิวดำ(แล้ง)</t>
  </si>
  <si>
    <t>ข้าวเจ้านาปรัง(พิษณุโลก2)</t>
  </si>
  <si>
    <t>ข้าวเจ้านาปรัง(ชัยนาท1)</t>
  </si>
  <si>
    <t>ข้าวเจ้านาปรัง(รวมทุกพันธุ์)</t>
  </si>
  <si>
    <t>ถั่วเขียวผิวมันแล้ง</t>
  </si>
  <si>
    <t>ข้าวนาปรัง(พิษณุโลก2)</t>
  </si>
  <si>
    <t>ข้าวนาปรัง(รวมทุกพันธุ์)</t>
  </si>
  <si>
    <t>ข้าวนาปรังรวมทุกพันธุ์</t>
  </si>
  <si>
    <t>ถั่วเหลืองแล้ง</t>
  </si>
  <si>
    <t>ถั่วเขียวผิวดำแล้ง</t>
  </si>
  <si>
    <t>พริกขี้หนูเม็ดใหญ่</t>
  </si>
  <si>
    <t>หมู่ที่ 1   ตำบลตลิ่งชัน      อำเภอบ้านด่านลานหอย    จังหวัดสุโขทัย</t>
  </si>
  <si>
    <t xml:space="preserve">ข้าวเหนียวนาปี </t>
  </si>
  <si>
    <t>ข่า</t>
  </si>
  <si>
    <t>038002</t>
  </si>
  <si>
    <t>แบบรายงานภาวะการผลิตพืช ระดับหมู่บ้าน  ปีการเพาะปลูก2566/67</t>
  </si>
  <si>
    <t>แบบรายงานภาวะการผลิตพืช ระดับหมู่บ้าน ปีการเพาะปลูก2566/67</t>
  </si>
  <si>
    <t>แบบรายงานภาวะการผลิตพืช ระดับตำบล  ปีการเพาะปลูก2566/67</t>
  </si>
  <si>
    <t>แบบรายงานภาวะการผลิตพืชระดับอำเภอ ปีการเพาะปลูก2566/67</t>
  </si>
  <si>
    <t>ปี พ.ศ. 2567</t>
  </si>
  <si>
    <t>ข้าวเจ้านาปรังรวม</t>
  </si>
  <si>
    <t>ข้าวเจ้านาปรัง</t>
  </si>
  <si>
    <t>010291</t>
  </si>
  <si>
    <t>ถั่วเขียวผิวมันฤดูแล้ง</t>
  </si>
  <si>
    <t>ข้าวโพดเลี้ยงสัตว์ฤดูแล้ง</t>
  </si>
  <si>
    <t>ถั่วเหลืองฤดูแล้ง</t>
  </si>
  <si>
    <t>021900</t>
  </si>
  <si>
    <t>ถั่วเขียวเขียวผิวมันแล้ง</t>
  </si>
  <si>
    <t>ข้าวโพดเลี้ยงสัตว์แล้ง</t>
  </si>
  <si>
    <t xml:space="preserve"> ส่ง   ครั้งที่ 1   วันที่  25  เมษายน  2567</t>
  </si>
  <si>
    <t>ประจำเดือนเมษายน พ.ศ.  2567</t>
  </si>
  <si>
    <t>เมษายน</t>
  </si>
  <si>
    <t>ส่ง 22- 24 เมย. 67</t>
  </si>
  <si>
    <t>ส่ง  22-24 เมย.2567</t>
  </si>
  <si>
    <t>ส่ง 22-24 เมย. 67</t>
  </si>
  <si>
    <t>ส่ง 22-24 เมย.67</t>
  </si>
  <si>
    <t>การปลูกและการเก็บเกี่ยวในเดือนนี้ (ตั้งแต่วันที่ 1 - วันสิ้นเดือน)หนองหญ้าปล้อง 4/67</t>
  </si>
  <si>
    <t>การปลูกและการเก็บเกี่ยวในเดือนนี้ (ตั้งแต่วันที่ 1 - วันสิ้นเดือน)วังตะคร้อ 4/67</t>
  </si>
  <si>
    <t>การปลูกและการเก็บเกี่ยวในเดือนนี้ (ตั้งแต่วันที่ 1 - วันสิ้นเดือน)วังน้ำขาว 4/67</t>
  </si>
  <si>
    <t>การปลูกและการเก็บเกี่ยวในเดือนนี้ (ตั้งแต่วันที่ 1 - วันสิ้นเดือน)ลานหอย 4/67</t>
  </si>
  <si>
    <t>การปลูกและการเก็บเกี่ยวในเดือนนี้ (ตั้งแต่วันที่ 1 - วันสิ้นเดือน)บ้านด่าน 4/67</t>
  </si>
  <si>
    <t>การปลูกและการเก็บเกี่ยวในเดือนนี้ (ตั้งแต่วันที่ 1 - วันสิ้นเดือน)บ้านด่าน4/67</t>
  </si>
  <si>
    <t>การปลูกและการเก็บเกี่ยวในเดือนนี้ (ตั้งแต่วันที่ 1 - วันสิ้นเดือน)ตลิ่งชัน 4/67</t>
  </si>
  <si>
    <t>การปลูกและการเก็บเกี่ยวในเดือนนี้ (ตั้งแต่วันที่ 1 - วันสิ้นเดือน)วังลึก 4/67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</si>
</sst>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7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1"/>
      <name val="Angsana New"/>
      <family val="1"/>
    </font>
    <font>
      <sz val="24"/>
      <name val="Angsana New"/>
      <family val="1"/>
    </font>
    <font>
      <sz val="36"/>
      <name val="Angsana New"/>
      <family val="1"/>
    </font>
    <font>
      <sz val="24"/>
      <color rgb="FFFF0000"/>
      <name val="Angsana New"/>
      <family val="1"/>
    </font>
    <font>
      <sz val="14"/>
      <color rgb="FFFF0000"/>
      <name val="Angsana New"/>
      <family val="1"/>
    </font>
    <font>
      <sz val="36"/>
      <color rgb="FFFF0000"/>
      <name val="Angsana New"/>
      <family val="1"/>
    </font>
    <font>
      <sz val="28"/>
      <color rgb="FFFF0000"/>
      <name val="Angsana New"/>
      <family val="1"/>
    </font>
    <font>
      <sz val="9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28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187" fontId="3" fillId="0" borderId="1" xfId="1" applyNumberFormat="1" applyFont="1" applyBorder="1"/>
    <xf numFmtId="187" fontId="3" fillId="0" borderId="1" xfId="0" applyNumberFormat="1" applyFont="1" applyBorder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187" fontId="5" fillId="0" borderId="3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87" fontId="5" fillId="0" borderId="6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6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87" fontId="5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87" fontId="3" fillId="0" borderId="1" xfId="1" applyNumberFormat="1" applyFont="1" applyFill="1" applyBorder="1"/>
    <xf numFmtId="43" fontId="3" fillId="0" borderId="1" xfId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3" fillId="0" borderId="0" xfId="1" applyFont="1" applyFill="1"/>
    <xf numFmtId="187" fontId="3" fillId="0" borderId="1" xfId="0" applyNumberFormat="1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/>
    </xf>
    <xf numFmtId="187" fontId="3" fillId="0" borderId="0" xfId="0" applyNumberFormat="1" applyFont="1" applyAlignment="1"/>
    <xf numFmtId="187" fontId="3" fillId="0" borderId="0" xfId="0" applyNumberFormat="1" applyFont="1" applyAlignment="1">
      <alignment horizontal="center"/>
    </xf>
    <xf numFmtId="187" fontId="3" fillId="0" borderId="0" xfId="0" applyNumberFormat="1" applyFont="1"/>
    <xf numFmtId="187" fontId="3" fillId="0" borderId="0" xfId="0" applyNumberFormat="1" applyFont="1" applyBorder="1"/>
    <xf numFmtId="49" fontId="3" fillId="0" borderId="8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87" fontId="3" fillId="2" borderId="1" xfId="0" applyNumberFormat="1" applyFont="1" applyFill="1" applyBorder="1"/>
    <xf numFmtId="187" fontId="3" fillId="2" borderId="1" xfId="1" applyNumberFormat="1" applyFont="1" applyFill="1" applyBorder="1"/>
    <xf numFmtId="43" fontId="3" fillId="0" borderId="1" xfId="1" applyFont="1" applyBorder="1"/>
    <xf numFmtId="43" fontId="3" fillId="0" borderId="0" xfId="1" applyFont="1" applyAlignment="1"/>
    <xf numFmtId="43" fontId="3" fillId="0" borderId="0" xfId="1" applyFont="1"/>
    <xf numFmtId="43" fontId="3" fillId="0" borderId="1" xfId="1" applyFont="1" applyBorder="1" applyAlignment="1">
      <alignment horizontal="center" vertical="center" wrapText="1"/>
    </xf>
    <xf numFmtId="43" fontId="3" fillId="0" borderId="0" xfId="1" applyFont="1" applyBorder="1"/>
    <xf numFmtId="187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/>
    <xf numFmtId="187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187" fontId="3" fillId="2" borderId="0" xfId="0" applyNumberFormat="1" applyFont="1" applyFill="1"/>
    <xf numFmtId="187" fontId="9" fillId="0" borderId="0" xfId="0" applyNumberFormat="1" applyFont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top" wrapText="1"/>
    </xf>
    <xf numFmtId="187" fontId="3" fillId="0" borderId="1" xfId="0" quotePrefix="1" applyNumberFormat="1" applyFont="1" applyBorder="1"/>
    <xf numFmtId="187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11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 vertical="center"/>
    </xf>
    <xf numFmtId="187" fontId="10" fillId="0" borderId="0" xfId="0" applyNumberFormat="1" applyFont="1" applyAlignment="1"/>
    <xf numFmtId="0" fontId="10" fillId="0" borderId="0" xfId="0" applyFont="1" applyFill="1" applyBorder="1" applyAlignment="1">
      <alignment horizontal="left"/>
    </xf>
    <xf numFmtId="187" fontId="7" fillId="0" borderId="0" xfId="0" applyNumberFormat="1" applyFont="1" applyAlignment="1"/>
    <xf numFmtId="187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/>
    </xf>
    <xf numFmtId="187" fontId="6" fillId="2" borderId="1" xfId="0" applyNumberFormat="1" applyFont="1" applyFill="1" applyBorder="1" applyAlignment="1">
      <alignment horizontal="center" vertical="center" wrapText="1"/>
    </xf>
    <xf numFmtId="187" fontId="10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11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187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87" fontId="3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187" fontId="3" fillId="2" borderId="1" xfId="0" applyNumberFormat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187" fontId="10" fillId="0" borderId="1" xfId="0" applyNumberFormat="1" applyFont="1" applyBorder="1" applyAlignment="1">
      <alignment vertical="center"/>
    </xf>
    <xf numFmtId="187" fontId="3" fillId="2" borderId="0" xfId="0" applyNumberFormat="1" applyFont="1" applyFill="1" applyBorder="1" applyAlignment="1">
      <alignment vertical="center"/>
    </xf>
    <xf numFmtId="187" fontId="3" fillId="2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7" fontId="3" fillId="0" borderId="1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vertical="center"/>
    </xf>
    <xf numFmtId="187" fontId="6" fillId="2" borderId="1" xfId="0" applyNumberFormat="1" applyFont="1" applyFill="1" applyBorder="1" applyAlignment="1">
      <alignment vertical="center"/>
    </xf>
    <xf numFmtId="187" fontId="6" fillId="2" borderId="1" xfId="1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3" fillId="2" borderId="1" xfId="0" applyNumberFormat="1" applyFont="1" applyFill="1" applyBorder="1" applyAlignment="1">
      <alignment horizontal="center" vertical="center" wrapText="1"/>
    </xf>
    <xf numFmtId="187" fontId="13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187" fontId="14" fillId="0" borderId="1" xfId="0" applyNumberFormat="1" applyFont="1" applyBorder="1" applyAlignment="1">
      <alignment horizontal="center" vertical="center" wrapText="1"/>
    </xf>
    <xf numFmtId="43" fontId="14" fillId="0" borderId="1" xfId="1" applyFont="1" applyBorder="1" applyAlignment="1">
      <alignment horizontal="center" vertical="center" wrapText="1"/>
    </xf>
    <xf numFmtId="187" fontId="3" fillId="0" borderId="0" xfId="0" applyNumberFormat="1" applyFont="1" applyFill="1"/>
    <xf numFmtId="187" fontId="15" fillId="0" borderId="1" xfId="0" applyNumberFormat="1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187" fontId="16" fillId="0" borderId="0" xfId="0" applyNumberFormat="1" applyFont="1" applyAlignment="1">
      <alignment vertical="center"/>
    </xf>
    <xf numFmtId="187" fontId="3" fillId="0" borderId="0" xfId="1" applyNumberFormat="1" applyFont="1" applyBorder="1"/>
    <xf numFmtId="187" fontId="3" fillId="2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187" fontId="3" fillId="0" borderId="1" xfId="0" applyNumberFormat="1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 vertical="center"/>
    </xf>
    <xf numFmtId="187" fontId="3" fillId="3" borderId="1" xfId="0" applyNumberFormat="1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 wrapText="1"/>
    </xf>
    <xf numFmtId="187" fontId="3" fillId="0" borderId="3" xfId="0" applyNumberFormat="1" applyFont="1" applyBorder="1" applyAlignment="1">
      <alignment horizontal="center" vertical="center" wrapText="1"/>
    </xf>
    <xf numFmtId="187" fontId="3" fillId="0" borderId="8" xfId="0" applyNumberFormat="1" applyFont="1" applyBorder="1" applyAlignment="1">
      <alignment horizontal="center" vertical="center" wrapText="1"/>
    </xf>
    <xf numFmtId="187" fontId="3" fillId="4" borderId="1" xfId="0" applyNumberFormat="1" applyFont="1" applyFill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187" fontId="3" fillId="0" borderId="3" xfId="0" applyNumberFormat="1" applyFont="1" applyBorder="1" applyAlignment="1">
      <alignment horizontal="center" vertical="center"/>
    </xf>
    <xf numFmtId="187" fontId="3" fillId="0" borderId="8" xfId="0" applyNumberFormat="1" applyFont="1" applyBorder="1" applyAlignment="1">
      <alignment horizontal="center" vertical="center"/>
    </xf>
    <xf numFmtId="187" fontId="3" fillId="0" borderId="9" xfId="0" applyNumberFormat="1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center" vertical="center" wrapText="1"/>
    </xf>
    <xf numFmtId="187" fontId="3" fillId="5" borderId="1" xfId="0" applyNumberFormat="1" applyFont="1" applyFill="1" applyBorder="1" applyAlignment="1">
      <alignment horizontal="center" vertical="center"/>
    </xf>
    <xf numFmtId="187" fontId="3" fillId="0" borderId="1" xfId="0" applyNumberFormat="1" applyFont="1" applyFill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/>
    </xf>
    <xf numFmtId="187" fontId="12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187" fontId="6" fillId="2" borderId="1" xfId="0" applyNumberFormat="1" applyFont="1" applyFill="1" applyBorder="1" applyAlignment="1">
      <alignment horizontal="center" vertical="center" wrapText="1"/>
    </xf>
    <xf numFmtId="187" fontId="6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477309</xdr:colOff>
      <xdr:row>0</xdr:row>
      <xdr:rowOff>66675</xdr:rowOff>
    </xdr:from>
    <xdr:to>
      <xdr:col>10</xdr:col>
      <xdr:colOff>604308</xdr:colOff>
      <xdr:row>4</xdr:row>
      <xdr:rowOff>214842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SpPr>
          <a:spLocks noChangeArrowheads="1"/>
        </xdr:cNvSpPr>
      </xdr:nvSpPr>
      <xdr:spPr bwMode="auto">
        <a:xfrm>
          <a:off x="7631642" y="66675"/>
          <a:ext cx="3227916" cy="1206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ผู้รายงาน                           สุณีย์  พุ่มทอง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</a:t>
          </a:r>
          <a:r>
            <a:rPr lang="en-US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</a:t>
          </a: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(นางสาวสุณีย์  พุ่มทอง)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AngsanaUPC" pitchFamily="18" charset="-34"/>
              <a:cs typeface="AngsanaUPC" pitchFamily="18" charset="-34"/>
            </a:rPr>
            <a:t>ตำแหน่ง     </a:t>
          </a:r>
          <a:r>
            <a:rPr lang="th-TH" sz="1600" b="0" i="0" baseline="0">
              <a:latin typeface="Angsana New" pitchFamily="18" charset="-34"/>
              <a:ea typeface="+mn-ea"/>
              <a:cs typeface="Angsana New" pitchFamily="18" charset="-34"/>
            </a:rPr>
            <a:t>เกษตรอำเภอบ้านด่านลานหอย</a:t>
          </a:r>
          <a:endParaRPr lang="th-TH" sz="16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47625</xdr:colOff>
      <xdr:row>1</xdr:row>
      <xdr:rowOff>66675</xdr:rowOff>
    </xdr:from>
    <xdr:to>
      <xdr:col>1</xdr:col>
      <xdr:colOff>0</xdr:colOff>
      <xdr:row>2</xdr:row>
      <xdr:rowOff>152400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SpPr>
          <a:spLocks noChangeArrowheads="1"/>
        </xdr:cNvSpPr>
      </xdr:nvSpPr>
      <xdr:spPr bwMode="auto">
        <a:xfrm>
          <a:off x="47625" y="66675"/>
          <a:ext cx="1323975" cy="3524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4864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แบบ รอ.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1"/>
  <sheetViews>
    <sheetView topLeftCell="B1" zoomScale="118" zoomScaleNormal="118" workbookViewId="0">
      <selection activeCell="D11" sqref="D11"/>
    </sheetView>
  </sheetViews>
  <sheetFormatPr defaultRowHeight="5.65" customHeight="1"/>
  <cols>
    <col min="1" max="1" width="21.140625" style="36" customWidth="1"/>
    <col min="2" max="2" width="15.28515625" style="36" customWidth="1"/>
    <col min="3" max="3" width="16.140625" style="36" customWidth="1"/>
    <col min="4" max="4" width="15.28515625" style="36" customWidth="1"/>
    <col min="5" max="5" width="15.7109375" style="36" customWidth="1"/>
    <col min="6" max="6" width="13.5703125" style="36" customWidth="1"/>
    <col min="7" max="7" width="17" style="36" customWidth="1"/>
    <col min="8" max="8" width="14.28515625" style="44" customWidth="1"/>
    <col min="9" max="9" width="14" style="36" customWidth="1"/>
    <col min="10" max="10" width="10" style="36" customWidth="1"/>
    <col min="11" max="11" width="10.140625" style="36" customWidth="1"/>
    <col min="12" max="16384" width="9.140625" style="36"/>
  </cols>
  <sheetData>
    <row r="1" spans="1:11" ht="34.5">
      <c r="A1" s="33" t="s">
        <v>0</v>
      </c>
      <c r="B1" s="67"/>
      <c r="C1" s="34"/>
      <c r="D1" s="126" t="s">
        <v>168</v>
      </c>
      <c r="E1" s="126"/>
      <c r="F1" s="126"/>
      <c r="G1" s="126"/>
      <c r="H1" s="126"/>
      <c r="I1" s="69" t="s">
        <v>185</v>
      </c>
      <c r="J1" s="54"/>
    </row>
    <row r="2" spans="1:11" ht="21">
      <c r="E2" s="35" t="s">
        <v>1</v>
      </c>
      <c r="F2" s="117" t="s">
        <v>184</v>
      </c>
      <c r="G2" s="35" t="s">
        <v>172</v>
      </c>
      <c r="H2" s="43"/>
    </row>
    <row r="3" spans="1:11" ht="21">
      <c r="C3" s="126" t="s">
        <v>17</v>
      </c>
      <c r="D3" s="126"/>
      <c r="E3" s="126"/>
      <c r="F3" s="126"/>
      <c r="G3" s="126"/>
      <c r="H3" s="126"/>
      <c r="I3" s="126"/>
      <c r="J3" s="34"/>
      <c r="K3" s="34"/>
    </row>
    <row r="4" spans="1:11" ht="2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  <c r="K4" s="34"/>
    </row>
    <row r="5" spans="1:11" ht="42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 ht="21">
      <c r="A6" s="2" t="s">
        <v>14</v>
      </c>
      <c r="B6" s="2"/>
      <c r="C6" s="2"/>
      <c r="D6" s="2"/>
      <c r="E6" s="2"/>
      <c r="F6" s="2"/>
      <c r="G6" s="2"/>
      <c r="H6" s="42"/>
      <c r="I6" s="2">
        <f>B6+C6+D6+E6-F6-G6</f>
        <v>0</v>
      </c>
      <c r="J6" s="2"/>
    </row>
    <row r="7" spans="1:11" ht="21">
      <c r="A7" s="2" t="s">
        <v>15</v>
      </c>
      <c r="B7" s="2"/>
      <c r="C7" s="2"/>
      <c r="D7" s="2"/>
      <c r="E7" s="2"/>
      <c r="F7" s="2"/>
      <c r="G7" s="2"/>
      <c r="H7" s="42"/>
      <c r="I7" s="2">
        <f>B7+C7+D7+E7-F7-G7</f>
        <v>0</v>
      </c>
      <c r="J7" s="2"/>
    </row>
    <row r="8" spans="1:11" ht="21">
      <c r="A8" s="25" t="s">
        <v>154</v>
      </c>
      <c r="B8" s="2"/>
      <c r="C8" s="2"/>
      <c r="D8" s="2"/>
      <c r="E8" s="2"/>
      <c r="F8" s="2"/>
      <c r="G8" s="2"/>
      <c r="H8" s="42"/>
      <c r="I8" s="2"/>
      <c r="J8" s="2"/>
    </row>
    <row r="9" spans="1:11" ht="21">
      <c r="A9" s="29" t="s">
        <v>156</v>
      </c>
      <c r="B9" s="2"/>
      <c r="C9" s="2"/>
      <c r="D9" s="2"/>
      <c r="E9" s="2"/>
      <c r="F9" s="2"/>
      <c r="G9" s="2"/>
      <c r="H9" s="42"/>
      <c r="I9" s="2"/>
      <c r="J9" s="2"/>
    </row>
    <row r="10" spans="1:11" ht="21">
      <c r="A10" s="2" t="s">
        <v>150</v>
      </c>
      <c r="B10" s="2"/>
      <c r="C10" s="2"/>
      <c r="D10" s="2"/>
      <c r="E10" s="2"/>
      <c r="F10" s="2"/>
      <c r="G10" s="2"/>
      <c r="H10" s="42"/>
      <c r="I10" s="2"/>
      <c r="J10" s="2"/>
    </row>
    <row r="11" spans="1:11" ht="21">
      <c r="A11" s="2" t="s">
        <v>151</v>
      </c>
      <c r="B11" s="2"/>
      <c r="C11" s="2"/>
      <c r="D11" s="2"/>
      <c r="E11" s="2"/>
      <c r="F11" s="2"/>
      <c r="G11" s="2"/>
      <c r="H11" s="42"/>
      <c r="I11" s="2"/>
      <c r="J11" s="2"/>
    </row>
    <row r="12" spans="1:11" ht="21">
      <c r="A12" s="2" t="s">
        <v>152</v>
      </c>
      <c r="B12" s="2"/>
      <c r="C12" s="2"/>
      <c r="D12" s="2"/>
      <c r="E12" s="2"/>
      <c r="F12" s="2"/>
      <c r="G12" s="2"/>
      <c r="H12" s="42"/>
      <c r="I12" s="2"/>
      <c r="J12" s="2"/>
    </row>
    <row r="13" spans="1:11" ht="21">
      <c r="A13" s="2"/>
      <c r="B13" s="2"/>
      <c r="C13" s="2"/>
      <c r="D13" s="2"/>
      <c r="E13" s="2"/>
      <c r="F13" s="2"/>
      <c r="G13" s="2"/>
      <c r="H13" s="42"/>
      <c r="I13" s="2"/>
      <c r="J13" s="2"/>
    </row>
    <row r="14" spans="1:11" ht="21">
      <c r="A14" s="2"/>
      <c r="B14" s="2"/>
      <c r="C14" s="2"/>
      <c r="D14" s="2"/>
      <c r="E14" s="2"/>
      <c r="F14" s="2"/>
      <c r="G14" s="2"/>
      <c r="H14" s="42"/>
      <c r="I14" s="2"/>
      <c r="J14" s="2"/>
    </row>
    <row r="15" spans="1:11" ht="21">
      <c r="A15" s="2"/>
      <c r="B15" s="2"/>
      <c r="C15" s="2"/>
      <c r="D15" s="2"/>
      <c r="E15" s="2"/>
      <c r="F15" s="2"/>
      <c r="G15" s="2"/>
      <c r="H15" s="42"/>
      <c r="I15" s="2"/>
      <c r="J15" s="2"/>
    </row>
    <row r="16" spans="1:11" ht="21">
      <c r="A16" s="37"/>
      <c r="B16" s="37"/>
      <c r="C16" s="37"/>
      <c r="D16" s="37"/>
      <c r="E16" s="37"/>
      <c r="F16" s="37"/>
      <c r="G16" s="37"/>
      <c r="H16" s="46"/>
      <c r="I16" s="37"/>
      <c r="J16" s="37"/>
    </row>
    <row r="17" spans="1:11" ht="21">
      <c r="C17" s="126" t="s">
        <v>18</v>
      </c>
      <c r="D17" s="126"/>
      <c r="E17" s="126"/>
      <c r="F17" s="126"/>
      <c r="G17" s="126"/>
      <c r="H17" s="126"/>
      <c r="I17" s="126"/>
      <c r="J17" s="34"/>
      <c r="K17" s="34"/>
    </row>
    <row r="18" spans="1:11" ht="21">
      <c r="A18" s="124" t="s">
        <v>2</v>
      </c>
      <c r="B18" s="121" t="s">
        <v>4</v>
      </c>
      <c r="C18" s="125">
        <v>0</v>
      </c>
      <c r="D18" s="125"/>
      <c r="E18" s="125"/>
      <c r="F18" s="125"/>
      <c r="G18" s="125"/>
      <c r="H18" s="125"/>
      <c r="I18" s="125" t="s">
        <v>11</v>
      </c>
      <c r="J18" s="125" t="s">
        <v>12</v>
      </c>
      <c r="K18" s="34"/>
    </row>
    <row r="19" spans="1:11" ht="42">
      <c r="A19" s="124"/>
      <c r="B19" s="122"/>
      <c r="C19" s="32" t="s">
        <v>5</v>
      </c>
      <c r="D19" s="32" t="s">
        <v>6</v>
      </c>
      <c r="E19" s="32" t="s">
        <v>7</v>
      </c>
      <c r="F19" s="32" t="s">
        <v>8</v>
      </c>
      <c r="G19" s="32" t="s">
        <v>9</v>
      </c>
      <c r="H19" s="45" t="s">
        <v>10</v>
      </c>
      <c r="I19" s="125"/>
      <c r="J19" s="125"/>
    </row>
    <row r="20" spans="1:11" ht="21">
      <c r="A20" s="2" t="s">
        <v>14</v>
      </c>
      <c r="B20" s="2"/>
      <c r="C20" s="2"/>
      <c r="D20" s="2"/>
      <c r="E20" s="2"/>
      <c r="F20" s="2"/>
      <c r="G20" s="2"/>
      <c r="H20" s="42"/>
      <c r="I20" s="2">
        <f>B20+C20+D20+E20-F20-G20</f>
        <v>0</v>
      </c>
      <c r="J20" s="2"/>
    </row>
    <row r="21" spans="1:11" ht="21">
      <c r="A21" s="2" t="s">
        <v>15</v>
      </c>
      <c r="B21" s="2"/>
      <c r="C21" s="2"/>
      <c r="D21" s="2"/>
      <c r="E21" s="2"/>
      <c r="F21" s="2"/>
      <c r="G21" s="2"/>
      <c r="H21" s="42"/>
      <c r="I21" s="2">
        <f>B21+C21+D21+E21-F21-G21</f>
        <v>0</v>
      </c>
      <c r="J21" s="2"/>
    </row>
    <row r="22" spans="1:11" ht="21">
      <c r="A22" s="25" t="s">
        <v>154</v>
      </c>
      <c r="B22" s="2"/>
      <c r="C22" s="2"/>
      <c r="D22" s="2"/>
      <c r="E22" s="2"/>
      <c r="F22" s="2"/>
      <c r="G22" s="2"/>
      <c r="H22" s="42"/>
      <c r="I22" s="2"/>
      <c r="J22" s="2"/>
    </row>
    <row r="23" spans="1:11" ht="21">
      <c r="A23" s="29" t="s">
        <v>156</v>
      </c>
      <c r="B23" s="2"/>
      <c r="C23" s="2"/>
      <c r="D23" s="2"/>
      <c r="E23" s="2"/>
      <c r="F23" s="2"/>
      <c r="G23" s="2"/>
      <c r="H23" s="42"/>
      <c r="I23" s="2"/>
      <c r="J23" s="2"/>
    </row>
    <row r="24" spans="1:11" ht="21">
      <c r="A24" s="2" t="s">
        <v>150</v>
      </c>
      <c r="B24" s="2"/>
      <c r="C24" s="2"/>
      <c r="D24" s="2"/>
      <c r="E24" s="2"/>
      <c r="F24" s="2"/>
      <c r="G24" s="2"/>
      <c r="H24" s="42"/>
      <c r="I24" s="2"/>
      <c r="J24" s="2"/>
    </row>
    <row r="25" spans="1:11" ht="21">
      <c r="A25" s="2" t="s">
        <v>151</v>
      </c>
      <c r="B25" s="2"/>
      <c r="C25" s="2"/>
      <c r="D25" s="2"/>
      <c r="E25" s="2"/>
      <c r="F25" s="2"/>
      <c r="G25" s="2"/>
      <c r="H25" s="42"/>
      <c r="I25" s="2"/>
      <c r="J25" s="2"/>
    </row>
    <row r="26" spans="1:11" ht="21">
      <c r="A26" s="2" t="s">
        <v>152</v>
      </c>
      <c r="B26" s="2"/>
      <c r="C26" s="2"/>
      <c r="D26" s="2"/>
      <c r="E26" s="2"/>
      <c r="F26" s="2"/>
      <c r="G26" s="2"/>
      <c r="H26" s="42"/>
      <c r="I26" s="2"/>
      <c r="J26" s="2"/>
    </row>
    <row r="27" spans="1:11" ht="21">
      <c r="A27" s="2"/>
      <c r="B27" s="2"/>
      <c r="C27" s="2"/>
      <c r="D27" s="2"/>
      <c r="E27" s="2"/>
      <c r="F27" s="2"/>
      <c r="G27" s="2"/>
      <c r="H27" s="42"/>
      <c r="I27" s="2"/>
      <c r="J27" s="2"/>
    </row>
    <row r="28" spans="1:11" ht="21">
      <c r="A28" s="2"/>
      <c r="B28" s="2"/>
      <c r="C28" s="2"/>
      <c r="D28" s="2"/>
      <c r="E28" s="2"/>
      <c r="F28" s="2"/>
      <c r="G28" s="2"/>
      <c r="H28" s="42"/>
      <c r="I28" s="2"/>
      <c r="J28" s="2"/>
    </row>
    <row r="29" spans="1:11" ht="21">
      <c r="A29" s="37"/>
      <c r="B29" s="37"/>
      <c r="C29" s="37"/>
      <c r="D29" s="37"/>
      <c r="E29" s="37"/>
      <c r="F29" s="37"/>
      <c r="G29" s="37"/>
      <c r="H29" s="46"/>
      <c r="I29" s="37"/>
      <c r="J29" s="37"/>
    </row>
    <row r="30" spans="1:11" ht="21">
      <c r="C30" s="126" t="s">
        <v>19</v>
      </c>
      <c r="D30" s="126"/>
      <c r="E30" s="126"/>
      <c r="F30" s="126"/>
      <c r="G30" s="126"/>
      <c r="H30" s="126"/>
      <c r="I30" s="126"/>
      <c r="J30" s="34"/>
      <c r="K30" s="34"/>
    </row>
    <row r="31" spans="1:11" ht="21">
      <c r="A31" s="124" t="s">
        <v>2</v>
      </c>
      <c r="B31" s="121" t="s">
        <v>4</v>
      </c>
      <c r="C31" s="125" t="s">
        <v>3</v>
      </c>
      <c r="D31" s="125"/>
      <c r="E31" s="125"/>
      <c r="F31" s="125"/>
      <c r="G31" s="125"/>
      <c r="H31" s="125"/>
      <c r="I31" s="125" t="s">
        <v>11</v>
      </c>
      <c r="J31" s="125" t="s">
        <v>12</v>
      </c>
      <c r="K31" s="34"/>
    </row>
    <row r="32" spans="1:11" ht="42">
      <c r="A32" s="124"/>
      <c r="B32" s="122"/>
      <c r="C32" s="32" t="s">
        <v>5</v>
      </c>
      <c r="D32" s="32" t="s">
        <v>6</v>
      </c>
      <c r="E32" s="32" t="s">
        <v>7</v>
      </c>
      <c r="F32" s="32" t="s">
        <v>8</v>
      </c>
      <c r="G32" s="32" t="s">
        <v>9</v>
      </c>
      <c r="H32" s="45" t="s">
        <v>10</v>
      </c>
      <c r="I32" s="125"/>
      <c r="J32" s="125"/>
    </row>
    <row r="33" spans="1:11" ht="21">
      <c r="A33" s="2" t="s">
        <v>14</v>
      </c>
      <c r="B33" s="2">
        <v>170</v>
      </c>
      <c r="C33" s="2"/>
      <c r="D33" s="2"/>
      <c r="E33" s="2"/>
      <c r="F33" s="2"/>
      <c r="G33" s="2">
        <v>170</v>
      </c>
      <c r="H33" s="42">
        <v>3000</v>
      </c>
      <c r="I33" s="2">
        <f t="shared" ref="I33:I34" si="0">B33+C33+D33+E33-F33-G33</f>
        <v>0</v>
      </c>
      <c r="J33" s="2">
        <v>30</v>
      </c>
    </row>
    <row r="34" spans="1:11" ht="21">
      <c r="A34" s="2" t="s">
        <v>15</v>
      </c>
      <c r="B34" s="2"/>
      <c r="C34" s="2"/>
      <c r="D34" s="2"/>
      <c r="E34" s="2"/>
      <c r="F34" s="2"/>
      <c r="G34" s="2"/>
      <c r="H34" s="42"/>
      <c r="I34" s="2">
        <f t="shared" si="0"/>
        <v>0</v>
      </c>
      <c r="J34" s="2"/>
    </row>
    <row r="35" spans="1:11" ht="21">
      <c r="A35" s="25" t="s">
        <v>154</v>
      </c>
      <c r="B35" s="2"/>
      <c r="C35" s="2"/>
      <c r="D35" s="2"/>
      <c r="E35" s="2"/>
      <c r="F35" s="2"/>
      <c r="G35" s="2"/>
      <c r="H35" s="42"/>
      <c r="I35" s="2"/>
      <c r="J35" s="2"/>
    </row>
    <row r="36" spans="1:11" ht="21">
      <c r="A36" s="29" t="s">
        <v>156</v>
      </c>
      <c r="B36" s="2"/>
      <c r="C36" s="2"/>
      <c r="D36" s="2"/>
      <c r="E36" s="2"/>
      <c r="F36" s="2"/>
      <c r="G36" s="2"/>
      <c r="H36" s="42"/>
      <c r="I36" s="2"/>
      <c r="J36" s="2"/>
    </row>
    <row r="37" spans="1:11" ht="21">
      <c r="A37" s="2" t="s">
        <v>150</v>
      </c>
      <c r="B37" s="2"/>
      <c r="C37" s="2"/>
      <c r="D37" s="2"/>
      <c r="E37" s="2"/>
      <c r="F37" s="2"/>
      <c r="G37" s="2"/>
      <c r="H37" s="42"/>
      <c r="I37" s="2"/>
      <c r="J37" s="2"/>
    </row>
    <row r="38" spans="1:11" ht="21">
      <c r="A38" s="2" t="s">
        <v>151</v>
      </c>
      <c r="B38" s="2"/>
      <c r="C38" s="2"/>
      <c r="D38" s="2"/>
      <c r="E38" s="2"/>
      <c r="F38" s="2"/>
      <c r="G38" s="2"/>
      <c r="H38" s="42"/>
      <c r="I38" s="2"/>
      <c r="J38" s="2"/>
    </row>
    <row r="39" spans="1:11" ht="21">
      <c r="A39" s="2" t="s">
        <v>152</v>
      </c>
      <c r="B39" s="2"/>
      <c r="C39" s="2"/>
      <c r="D39" s="2"/>
      <c r="E39" s="2"/>
      <c r="F39" s="2"/>
      <c r="G39" s="2"/>
      <c r="H39" s="42"/>
      <c r="I39" s="2"/>
      <c r="J39" s="2"/>
    </row>
    <row r="40" spans="1:11" ht="21">
      <c r="A40" s="2"/>
      <c r="B40" s="2"/>
      <c r="C40" s="2"/>
      <c r="D40" s="2"/>
      <c r="E40" s="2"/>
      <c r="F40" s="2"/>
      <c r="G40" s="2"/>
      <c r="H40" s="42"/>
      <c r="I40" s="2"/>
      <c r="J40" s="2"/>
    </row>
    <row r="41" spans="1:11" ht="21">
      <c r="A41" s="2"/>
      <c r="B41" s="2"/>
      <c r="C41" s="2"/>
      <c r="D41" s="2"/>
      <c r="E41" s="2"/>
      <c r="F41" s="2"/>
      <c r="G41" s="2"/>
      <c r="H41" s="42"/>
      <c r="I41" s="2"/>
      <c r="J41" s="2"/>
    </row>
    <row r="42" spans="1:11" ht="21">
      <c r="A42" s="2"/>
      <c r="B42" s="2"/>
      <c r="C42" s="2"/>
      <c r="D42" s="2"/>
      <c r="E42" s="2"/>
      <c r="F42" s="2"/>
      <c r="G42" s="2"/>
      <c r="H42" s="42"/>
      <c r="I42" s="2"/>
      <c r="J42" s="2"/>
    </row>
    <row r="43" spans="1:11" ht="21">
      <c r="A43" s="2"/>
      <c r="B43" s="2"/>
      <c r="C43" s="2"/>
      <c r="D43" s="2"/>
      <c r="E43" s="2"/>
      <c r="F43" s="2"/>
      <c r="G43" s="2"/>
      <c r="H43" s="42"/>
      <c r="I43" s="2"/>
      <c r="J43" s="2"/>
    </row>
    <row r="44" spans="1:11" ht="21">
      <c r="A44" s="2"/>
      <c r="B44" s="2"/>
      <c r="C44" s="2"/>
      <c r="D44" s="2"/>
      <c r="E44" s="2"/>
      <c r="F44" s="2"/>
      <c r="G44" s="2"/>
      <c r="H44" s="42"/>
      <c r="I44" s="2"/>
      <c r="J44" s="2"/>
    </row>
    <row r="45" spans="1:11" ht="25.5" customHeight="1">
      <c r="C45" s="126" t="s">
        <v>20</v>
      </c>
      <c r="D45" s="126"/>
      <c r="E45" s="126"/>
      <c r="F45" s="126"/>
      <c r="G45" s="126"/>
      <c r="H45" s="126"/>
      <c r="I45" s="126"/>
      <c r="J45" s="34"/>
      <c r="K45" s="34"/>
    </row>
    <row r="46" spans="1:11" ht="21" customHeight="1">
      <c r="A46" s="124" t="s">
        <v>2</v>
      </c>
      <c r="B46" s="121" t="s">
        <v>4</v>
      </c>
      <c r="C46" s="125" t="s">
        <v>3</v>
      </c>
      <c r="D46" s="125"/>
      <c r="E46" s="125"/>
      <c r="F46" s="125"/>
      <c r="G46" s="125"/>
      <c r="H46" s="125"/>
      <c r="I46" s="125" t="s">
        <v>11</v>
      </c>
      <c r="J46" s="125" t="s">
        <v>12</v>
      </c>
      <c r="K46" s="34"/>
    </row>
    <row r="47" spans="1:11" ht="37.5" customHeight="1">
      <c r="A47" s="124"/>
      <c r="B47" s="122"/>
      <c r="C47" s="32" t="s">
        <v>5</v>
      </c>
      <c r="D47" s="32" t="s">
        <v>6</v>
      </c>
      <c r="E47" s="32" t="s">
        <v>7</v>
      </c>
      <c r="F47" s="32" t="s">
        <v>8</v>
      </c>
      <c r="G47" s="32" t="s">
        <v>9</v>
      </c>
      <c r="H47" s="45" t="s">
        <v>10</v>
      </c>
      <c r="I47" s="125"/>
      <c r="J47" s="125"/>
    </row>
    <row r="48" spans="1:11" ht="21">
      <c r="A48" s="2" t="s">
        <v>14</v>
      </c>
      <c r="B48" s="2"/>
      <c r="C48" s="2"/>
      <c r="D48" s="2"/>
      <c r="E48" s="2"/>
      <c r="F48" s="2"/>
      <c r="G48" s="2"/>
      <c r="H48" s="42"/>
      <c r="I48" s="2">
        <f>B48+C48+D48+E48-F48-G48</f>
        <v>0</v>
      </c>
      <c r="J48" s="2"/>
    </row>
    <row r="49" spans="1:11" ht="21">
      <c r="A49" s="2" t="s">
        <v>15</v>
      </c>
      <c r="B49" s="2"/>
      <c r="C49" s="2"/>
      <c r="D49" s="2"/>
      <c r="E49" s="2"/>
      <c r="F49" s="2"/>
      <c r="G49" s="2"/>
      <c r="H49" s="42"/>
      <c r="I49" s="2">
        <f>B49+C49+D49+E49-F49-G49</f>
        <v>0</v>
      </c>
      <c r="J49" s="2"/>
    </row>
    <row r="50" spans="1:11" ht="21">
      <c r="A50" s="25" t="s">
        <v>154</v>
      </c>
      <c r="B50" s="2"/>
      <c r="C50" s="2"/>
      <c r="D50" s="2"/>
      <c r="E50" s="2"/>
      <c r="F50" s="2"/>
      <c r="G50" s="2"/>
      <c r="H50" s="42"/>
      <c r="I50" s="2"/>
      <c r="J50" s="2"/>
    </row>
    <row r="51" spans="1:11" ht="21">
      <c r="A51" s="29" t="s">
        <v>156</v>
      </c>
      <c r="B51" s="2"/>
      <c r="C51" s="2"/>
      <c r="D51" s="2"/>
      <c r="E51" s="2"/>
      <c r="F51" s="2"/>
      <c r="G51" s="2"/>
      <c r="H51" s="42"/>
      <c r="I51" s="2"/>
      <c r="J51" s="2"/>
    </row>
    <row r="52" spans="1:11" ht="21">
      <c r="A52" s="2" t="s">
        <v>150</v>
      </c>
      <c r="B52" s="2"/>
      <c r="C52" s="2"/>
      <c r="D52" s="2"/>
      <c r="E52" s="2"/>
      <c r="F52" s="2"/>
      <c r="G52" s="2"/>
      <c r="H52" s="42"/>
      <c r="I52" s="2"/>
      <c r="J52" s="2"/>
    </row>
    <row r="53" spans="1:11" ht="21">
      <c r="A53" s="2" t="s">
        <v>151</v>
      </c>
      <c r="B53" s="2"/>
      <c r="C53" s="2"/>
      <c r="D53" s="2"/>
      <c r="E53" s="2"/>
      <c r="F53" s="2"/>
      <c r="G53" s="2"/>
      <c r="H53" s="42"/>
      <c r="I53" s="2"/>
      <c r="J53" s="2"/>
    </row>
    <row r="54" spans="1:11" ht="21">
      <c r="A54" s="2" t="s">
        <v>152</v>
      </c>
      <c r="B54" s="2"/>
      <c r="C54" s="2"/>
      <c r="D54" s="2"/>
      <c r="E54" s="2"/>
      <c r="F54" s="2"/>
      <c r="G54" s="2"/>
      <c r="H54" s="42"/>
      <c r="I54" s="2"/>
      <c r="J54" s="2"/>
    </row>
    <row r="55" spans="1:11" ht="21">
      <c r="A55" s="2"/>
      <c r="B55" s="2"/>
      <c r="C55" s="2"/>
      <c r="D55" s="2"/>
      <c r="E55" s="2"/>
      <c r="F55" s="2"/>
      <c r="G55" s="2"/>
      <c r="H55" s="42"/>
      <c r="I55" s="2"/>
      <c r="J55" s="2"/>
    </row>
    <row r="56" spans="1:11" ht="21">
      <c r="A56" s="2"/>
      <c r="B56" s="2"/>
      <c r="C56" s="2"/>
      <c r="D56" s="2"/>
      <c r="E56" s="2"/>
      <c r="F56" s="2"/>
      <c r="G56" s="2"/>
      <c r="H56" s="42"/>
      <c r="I56" s="2"/>
      <c r="J56" s="2"/>
    </row>
    <row r="57" spans="1:11" ht="21">
      <c r="A57" s="2"/>
      <c r="B57" s="2"/>
      <c r="C57" s="2"/>
      <c r="D57" s="2"/>
      <c r="E57" s="2"/>
      <c r="F57" s="2"/>
      <c r="G57" s="2"/>
      <c r="H57" s="42"/>
      <c r="I57" s="2"/>
      <c r="J57" s="2"/>
    </row>
    <row r="58" spans="1:11" ht="21">
      <c r="A58" s="2"/>
      <c r="B58" s="2"/>
      <c r="C58" s="2"/>
      <c r="D58" s="2"/>
      <c r="E58" s="2"/>
      <c r="F58" s="2"/>
      <c r="G58" s="2"/>
      <c r="H58" s="42"/>
      <c r="I58" s="2"/>
      <c r="J58" s="2"/>
    </row>
    <row r="59" spans="1:11" ht="21">
      <c r="C59" s="126" t="s">
        <v>21</v>
      </c>
      <c r="D59" s="126"/>
      <c r="E59" s="126"/>
      <c r="F59" s="126"/>
      <c r="G59" s="126"/>
      <c r="H59" s="126"/>
      <c r="I59" s="126"/>
      <c r="J59" s="34"/>
      <c r="K59" s="34"/>
    </row>
    <row r="60" spans="1:11" ht="21" customHeight="1">
      <c r="A60" s="127" t="s">
        <v>2</v>
      </c>
      <c r="B60" s="121" t="s">
        <v>4</v>
      </c>
      <c r="C60" s="129" t="s">
        <v>3</v>
      </c>
      <c r="D60" s="130"/>
      <c r="E60" s="130"/>
      <c r="F60" s="130"/>
      <c r="G60" s="130"/>
      <c r="H60" s="131"/>
      <c r="I60" s="121" t="s">
        <v>11</v>
      </c>
      <c r="J60" s="121" t="s">
        <v>12</v>
      </c>
      <c r="K60" s="34"/>
    </row>
    <row r="61" spans="1:11" ht="42">
      <c r="A61" s="128"/>
      <c r="B61" s="122"/>
      <c r="C61" s="32" t="s">
        <v>5</v>
      </c>
      <c r="D61" s="32" t="s">
        <v>6</v>
      </c>
      <c r="E61" s="32" t="s">
        <v>7</v>
      </c>
      <c r="F61" s="32" t="s">
        <v>8</v>
      </c>
      <c r="G61" s="32" t="s">
        <v>9</v>
      </c>
      <c r="H61" s="45" t="s">
        <v>10</v>
      </c>
      <c r="I61" s="122"/>
      <c r="J61" s="122"/>
    </row>
    <row r="62" spans="1:11" ht="21">
      <c r="A62" s="2" t="s">
        <v>14</v>
      </c>
      <c r="B62" s="2">
        <v>130</v>
      </c>
      <c r="C62" s="2"/>
      <c r="D62" s="2"/>
      <c r="E62" s="2"/>
      <c r="F62" s="2"/>
      <c r="G62" s="2">
        <v>130</v>
      </c>
      <c r="H62" s="42">
        <v>3000</v>
      </c>
      <c r="I62" s="2">
        <f t="shared" ref="I62:I63" si="1">B62+C62+D62+E62-F62-G62</f>
        <v>0</v>
      </c>
      <c r="J62" s="2">
        <v>18</v>
      </c>
    </row>
    <row r="63" spans="1:11" ht="21">
      <c r="A63" s="2" t="s">
        <v>15</v>
      </c>
      <c r="B63" s="2">
        <v>10</v>
      </c>
      <c r="C63" s="2"/>
      <c r="D63" s="2"/>
      <c r="E63" s="2"/>
      <c r="F63" s="2"/>
      <c r="G63" s="2"/>
      <c r="H63" s="42"/>
      <c r="I63" s="2">
        <f t="shared" si="1"/>
        <v>10</v>
      </c>
      <c r="J63" s="2">
        <v>2</v>
      </c>
    </row>
    <row r="64" spans="1:11" ht="21">
      <c r="A64" s="25" t="s">
        <v>154</v>
      </c>
      <c r="B64" s="2"/>
      <c r="C64" s="2"/>
      <c r="D64" s="2"/>
      <c r="E64" s="2"/>
      <c r="F64" s="2"/>
      <c r="G64" s="2"/>
      <c r="H64" s="42"/>
      <c r="I64" s="2"/>
      <c r="J64" s="2"/>
    </row>
    <row r="65" spans="1:11" ht="21">
      <c r="A65" s="29" t="s">
        <v>156</v>
      </c>
      <c r="B65" s="2"/>
      <c r="C65" s="2"/>
      <c r="D65" s="2"/>
      <c r="E65" s="2"/>
      <c r="F65" s="2"/>
      <c r="G65" s="2"/>
      <c r="H65" s="42"/>
      <c r="I65" s="2"/>
      <c r="J65" s="2"/>
    </row>
    <row r="66" spans="1:11" ht="21">
      <c r="A66" s="2" t="s">
        <v>150</v>
      </c>
      <c r="B66" s="2"/>
      <c r="C66" s="2"/>
      <c r="D66" s="2"/>
      <c r="E66" s="2"/>
      <c r="F66" s="2"/>
      <c r="G66" s="2"/>
      <c r="H66" s="42"/>
      <c r="I66" s="2"/>
      <c r="J66" s="2"/>
    </row>
    <row r="67" spans="1:11" ht="21">
      <c r="A67" s="2" t="s">
        <v>151</v>
      </c>
      <c r="B67" s="2"/>
      <c r="C67" s="2"/>
      <c r="D67" s="2"/>
      <c r="E67" s="2"/>
      <c r="F67" s="2"/>
      <c r="G67" s="2"/>
      <c r="H67" s="42"/>
      <c r="I67" s="2"/>
      <c r="J67" s="2"/>
    </row>
    <row r="68" spans="1:11" ht="21">
      <c r="A68" s="2" t="s">
        <v>152</v>
      </c>
      <c r="B68" s="2"/>
      <c r="C68" s="2"/>
      <c r="D68" s="2"/>
      <c r="E68" s="2"/>
      <c r="F68" s="2"/>
      <c r="G68" s="2"/>
      <c r="H68" s="42"/>
      <c r="I68" s="2"/>
      <c r="J68" s="2"/>
    </row>
    <row r="69" spans="1:11" ht="21">
      <c r="A69" s="2"/>
      <c r="B69" s="2"/>
      <c r="C69" s="2"/>
      <c r="D69" s="2"/>
      <c r="E69" s="2"/>
      <c r="F69" s="2"/>
      <c r="G69" s="2"/>
      <c r="H69" s="42"/>
      <c r="I69" s="2"/>
      <c r="J69" s="2"/>
    </row>
    <row r="70" spans="1:11" ht="21">
      <c r="A70" s="2"/>
      <c r="B70" s="2"/>
      <c r="C70" s="2"/>
      <c r="D70" s="2"/>
      <c r="E70" s="2"/>
      <c r="F70" s="2"/>
      <c r="G70" s="2"/>
      <c r="H70" s="42"/>
      <c r="I70" s="2"/>
      <c r="J70" s="2"/>
    </row>
    <row r="71" spans="1:11" ht="21">
      <c r="A71" s="2"/>
      <c r="B71" s="2"/>
      <c r="C71" s="2"/>
      <c r="D71" s="2"/>
      <c r="E71" s="2"/>
      <c r="F71" s="2"/>
      <c r="G71" s="2"/>
      <c r="H71" s="42"/>
      <c r="I71" s="2"/>
      <c r="J71" s="2"/>
    </row>
    <row r="72" spans="1:11" ht="21">
      <c r="A72" s="2"/>
      <c r="B72" s="2"/>
      <c r="C72" s="2"/>
      <c r="D72" s="2"/>
      <c r="E72" s="2"/>
      <c r="F72" s="2"/>
      <c r="G72" s="2"/>
      <c r="H72" s="42"/>
      <c r="I72" s="2"/>
      <c r="J72" s="2"/>
    </row>
    <row r="73" spans="1:11" ht="21">
      <c r="A73" s="2"/>
      <c r="B73" s="2"/>
      <c r="C73" s="2"/>
      <c r="D73" s="2"/>
      <c r="E73" s="2"/>
      <c r="F73" s="2"/>
      <c r="G73" s="2"/>
      <c r="H73" s="42"/>
      <c r="I73" s="2"/>
      <c r="J73" s="2"/>
    </row>
    <row r="74" spans="1:11" ht="21">
      <c r="A74" s="37"/>
      <c r="B74" s="37"/>
      <c r="C74" s="37"/>
      <c r="D74" s="37"/>
      <c r="E74" s="37"/>
      <c r="F74" s="37"/>
      <c r="G74" s="37"/>
      <c r="H74" s="46"/>
      <c r="I74" s="37"/>
      <c r="J74" s="37"/>
    </row>
    <row r="75" spans="1:11" ht="21">
      <c r="C75" s="126" t="s">
        <v>22</v>
      </c>
      <c r="D75" s="126"/>
      <c r="E75" s="126"/>
      <c r="F75" s="126"/>
      <c r="G75" s="126"/>
      <c r="H75" s="126"/>
      <c r="I75" s="126"/>
      <c r="J75" s="34"/>
      <c r="K75" s="34"/>
    </row>
    <row r="76" spans="1:11" ht="21">
      <c r="A76" s="124" t="s">
        <v>2</v>
      </c>
      <c r="B76" s="121" t="s">
        <v>4</v>
      </c>
      <c r="C76" s="125" t="s">
        <v>3</v>
      </c>
      <c r="D76" s="125"/>
      <c r="E76" s="125"/>
      <c r="F76" s="125"/>
      <c r="G76" s="125"/>
      <c r="H76" s="125"/>
      <c r="I76" s="125" t="s">
        <v>11</v>
      </c>
      <c r="J76" s="125" t="s">
        <v>12</v>
      </c>
      <c r="K76" s="34"/>
    </row>
    <row r="77" spans="1:11" ht="42">
      <c r="A77" s="124"/>
      <c r="B77" s="122"/>
      <c r="C77" s="32" t="s">
        <v>5</v>
      </c>
      <c r="D77" s="32" t="s">
        <v>6</v>
      </c>
      <c r="E77" s="32" t="s">
        <v>7</v>
      </c>
      <c r="F77" s="32" t="s">
        <v>8</v>
      </c>
      <c r="G77" s="32" t="s">
        <v>9</v>
      </c>
      <c r="H77" s="45" t="s">
        <v>10</v>
      </c>
      <c r="I77" s="125"/>
      <c r="J77" s="125"/>
    </row>
    <row r="78" spans="1:11" ht="21">
      <c r="A78" s="2" t="s">
        <v>14</v>
      </c>
      <c r="B78" s="2">
        <v>120</v>
      </c>
      <c r="C78" s="2"/>
      <c r="D78" s="2"/>
      <c r="E78" s="2"/>
      <c r="F78" s="2"/>
      <c r="G78" s="2">
        <v>120</v>
      </c>
      <c r="H78" s="42">
        <v>3000</v>
      </c>
      <c r="I78" s="2">
        <f t="shared" ref="I78:I82" si="2">B78+C78+D78+E78-F78-G78</f>
        <v>0</v>
      </c>
      <c r="J78" s="2">
        <v>15</v>
      </c>
    </row>
    <row r="79" spans="1:11" ht="21">
      <c r="A79" s="2" t="s">
        <v>15</v>
      </c>
      <c r="B79" s="2">
        <v>70</v>
      </c>
      <c r="C79" s="2"/>
      <c r="D79" s="2"/>
      <c r="E79" s="2"/>
      <c r="F79" s="2"/>
      <c r="G79" s="2"/>
      <c r="H79" s="42"/>
      <c r="I79" s="2">
        <f t="shared" si="2"/>
        <v>70</v>
      </c>
      <c r="J79" s="2">
        <v>2</v>
      </c>
    </row>
    <row r="80" spans="1:11" ht="21">
      <c r="A80" s="25" t="s">
        <v>154</v>
      </c>
      <c r="B80" s="2"/>
      <c r="C80" s="2"/>
      <c r="D80" s="2"/>
      <c r="E80" s="2"/>
      <c r="F80" s="2"/>
      <c r="G80" s="2"/>
      <c r="H80" s="42"/>
      <c r="I80" s="2">
        <f t="shared" si="2"/>
        <v>0</v>
      </c>
      <c r="J80" s="2"/>
    </row>
    <row r="81" spans="1:11" ht="21">
      <c r="A81" s="29" t="s">
        <v>156</v>
      </c>
      <c r="B81" s="2"/>
      <c r="C81" s="2"/>
      <c r="D81" s="2"/>
      <c r="E81" s="2"/>
      <c r="F81" s="2"/>
      <c r="G81" s="2"/>
      <c r="H81" s="42"/>
      <c r="I81" s="2">
        <f t="shared" si="2"/>
        <v>0</v>
      </c>
      <c r="J81" s="2"/>
    </row>
    <row r="82" spans="1:11" ht="21">
      <c r="A82" s="2" t="s">
        <v>150</v>
      </c>
      <c r="B82" s="2"/>
      <c r="C82" s="2"/>
      <c r="D82" s="2"/>
      <c r="E82" s="2"/>
      <c r="F82" s="2"/>
      <c r="G82" s="2"/>
      <c r="H82" s="42"/>
      <c r="I82" s="2">
        <f t="shared" si="2"/>
        <v>0</v>
      </c>
      <c r="J82" s="2"/>
    </row>
    <row r="83" spans="1:11" ht="21">
      <c r="A83" s="2" t="s">
        <v>151</v>
      </c>
      <c r="B83" s="2"/>
      <c r="C83" s="2"/>
      <c r="D83" s="2"/>
      <c r="E83" s="2"/>
      <c r="F83" s="2"/>
      <c r="G83" s="2"/>
      <c r="H83" s="42"/>
      <c r="I83" s="2"/>
      <c r="J83" s="2"/>
    </row>
    <row r="84" spans="1:11" ht="21">
      <c r="A84" s="2" t="s">
        <v>152</v>
      </c>
      <c r="B84" s="2"/>
      <c r="C84" s="2"/>
      <c r="D84" s="2"/>
      <c r="E84" s="2"/>
      <c r="F84" s="2"/>
      <c r="G84" s="2"/>
      <c r="H84" s="42"/>
      <c r="I84" s="2"/>
      <c r="J84" s="2"/>
    </row>
    <row r="85" spans="1:11" ht="21">
      <c r="A85" s="2"/>
      <c r="B85" s="2"/>
      <c r="C85" s="2"/>
      <c r="D85" s="2"/>
      <c r="E85" s="2"/>
      <c r="F85" s="2"/>
      <c r="G85" s="2"/>
      <c r="H85" s="42"/>
      <c r="I85" s="2"/>
      <c r="J85" s="2"/>
    </row>
    <row r="86" spans="1:11" ht="21">
      <c r="A86" s="37"/>
      <c r="B86" s="37"/>
      <c r="C86" s="37"/>
      <c r="D86" s="37"/>
      <c r="E86" s="37"/>
      <c r="F86" s="37"/>
      <c r="G86" s="37"/>
      <c r="H86" s="46"/>
      <c r="I86" s="37"/>
      <c r="J86" s="37"/>
    </row>
    <row r="87" spans="1:11" ht="21">
      <c r="A87" s="37"/>
      <c r="B87" s="37"/>
      <c r="C87" s="37"/>
      <c r="D87" s="37"/>
      <c r="E87" s="37"/>
      <c r="F87" s="37"/>
      <c r="G87" s="37"/>
      <c r="H87" s="46"/>
      <c r="I87" s="37"/>
      <c r="J87" s="37"/>
    </row>
    <row r="88" spans="1:11" ht="21">
      <c r="C88" s="126" t="s">
        <v>23</v>
      </c>
      <c r="D88" s="126"/>
      <c r="E88" s="126"/>
      <c r="F88" s="126"/>
      <c r="G88" s="126"/>
      <c r="H88" s="126"/>
      <c r="I88" s="126"/>
      <c r="J88" s="34"/>
      <c r="K88" s="34"/>
    </row>
    <row r="89" spans="1:11" ht="21">
      <c r="A89" s="124" t="s">
        <v>2</v>
      </c>
      <c r="B89" s="121" t="s">
        <v>4</v>
      </c>
      <c r="C89" s="125" t="s">
        <v>3</v>
      </c>
      <c r="D89" s="125"/>
      <c r="E89" s="125"/>
      <c r="F89" s="125"/>
      <c r="G89" s="125"/>
      <c r="H89" s="125"/>
      <c r="I89" s="125" t="s">
        <v>11</v>
      </c>
      <c r="J89" s="125" t="s">
        <v>12</v>
      </c>
      <c r="K89" s="34"/>
    </row>
    <row r="90" spans="1:11" ht="42">
      <c r="A90" s="124"/>
      <c r="B90" s="122"/>
      <c r="C90" s="32" t="s">
        <v>5</v>
      </c>
      <c r="D90" s="32" t="s">
        <v>6</v>
      </c>
      <c r="E90" s="32" t="s">
        <v>7</v>
      </c>
      <c r="F90" s="32" t="s">
        <v>8</v>
      </c>
      <c r="G90" s="32" t="s">
        <v>9</v>
      </c>
      <c r="H90" s="45" t="s">
        <v>10</v>
      </c>
      <c r="I90" s="125"/>
      <c r="J90" s="125"/>
    </row>
    <row r="91" spans="1:11" ht="21">
      <c r="A91" s="2" t="s">
        <v>14</v>
      </c>
      <c r="B91" s="2">
        <v>630</v>
      </c>
      <c r="C91" s="2"/>
      <c r="D91" s="2"/>
      <c r="E91" s="2"/>
      <c r="F91" s="2"/>
      <c r="G91" s="2">
        <v>630</v>
      </c>
      <c r="H91" s="42">
        <v>3000</v>
      </c>
      <c r="I91" s="2">
        <f t="shared" ref="I91:I92" si="3">B91+C91+D91+E91-F91-G91</f>
        <v>0</v>
      </c>
      <c r="J91" s="2">
        <v>50</v>
      </c>
    </row>
    <row r="92" spans="1:11" ht="21">
      <c r="A92" s="2" t="s">
        <v>15</v>
      </c>
      <c r="B92" s="2">
        <v>100</v>
      </c>
      <c r="C92" s="2"/>
      <c r="D92" s="2"/>
      <c r="E92" s="2"/>
      <c r="F92" s="2"/>
      <c r="G92" s="2"/>
      <c r="H92" s="42"/>
      <c r="I92" s="2">
        <f t="shared" si="3"/>
        <v>100</v>
      </c>
      <c r="J92" s="2">
        <v>8</v>
      </c>
    </row>
    <row r="93" spans="1:11" ht="21">
      <c r="A93" s="25" t="s">
        <v>154</v>
      </c>
      <c r="B93" s="2"/>
      <c r="C93" s="2"/>
      <c r="D93" s="2"/>
      <c r="E93" s="2"/>
      <c r="F93" s="2"/>
      <c r="G93" s="2"/>
      <c r="H93" s="42"/>
      <c r="I93" s="2"/>
      <c r="J93" s="2"/>
    </row>
    <row r="94" spans="1:11" ht="21">
      <c r="A94" s="29" t="s">
        <v>156</v>
      </c>
      <c r="B94" s="2"/>
      <c r="C94" s="2"/>
      <c r="D94" s="2"/>
      <c r="E94" s="2"/>
      <c r="F94" s="2"/>
      <c r="G94" s="2"/>
      <c r="H94" s="42"/>
      <c r="I94" s="2"/>
      <c r="J94" s="2"/>
    </row>
    <row r="95" spans="1:11" ht="21">
      <c r="A95" s="2" t="s">
        <v>150</v>
      </c>
      <c r="B95" s="2"/>
      <c r="C95" s="2"/>
      <c r="D95" s="2"/>
      <c r="E95" s="2"/>
      <c r="F95" s="2"/>
      <c r="G95" s="2"/>
      <c r="H95" s="42"/>
      <c r="I95" s="2"/>
      <c r="J95" s="2"/>
    </row>
    <row r="96" spans="1:11" ht="21">
      <c r="A96" s="2" t="s">
        <v>151</v>
      </c>
      <c r="B96" s="2"/>
      <c r="C96" s="2"/>
      <c r="D96" s="2"/>
      <c r="E96" s="2"/>
      <c r="F96" s="2"/>
      <c r="G96" s="2"/>
      <c r="H96" s="42"/>
      <c r="I96" s="2"/>
      <c r="J96" s="2"/>
    </row>
    <row r="97" spans="1:11" ht="21">
      <c r="A97" s="2" t="s">
        <v>152</v>
      </c>
      <c r="B97" s="2"/>
      <c r="C97" s="2"/>
      <c r="D97" s="2"/>
      <c r="E97" s="2"/>
      <c r="F97" s="2"/>
      <c r="G97" s="2"/>
      <c r="H97" s="42"/>
      <c r="I97" s="2"/>
      <c r="J97" s="2"/>
    </row>
    <row r="98" spans="1:11" ht="21">
      <c r="A98" s="2"/>
      <c r="B98" s="2"/>
      <c r="C98" s="2"/>
      <c r="D98" s="2"/>
      <c r="E98" s="2"/>
      <c r="F98" s="2"/>
      <c r="G98" s="2"/>
      <c r="H98" s="42"/>
      <c r="I98" s="2"/>
      <c r="J98" s="2"/>
    </row>
    <row r="99" spans="1:11" ht="21">
      <c r="A99" s="2"/>
      <c r="B99" s="2"/>
      <c r="C99" s="2"/>
      <c r="D99" s="2"/>
      <c r="E99" s="2"/>
      <c r="F99" s="2"/>
      <c r="G99" s="2"/>
      <c r="H99" s="42"/>
      <c r="I99" s="2"/>
      <c r="J99" s="2"/>
    </row>
    <row r="100" spans="1:11" ht="21">
      <c r="A100" s="2"/>
      <c r="B100" s="2"/>
      <c r="C100" s="2"/>
      <c r="D100" s="2"/>
      <c r="E100" s="2"/>
      <c r="F100" s="2"/>
      <c r="G100" s="2"/>
      <c r="H100" s="42"/>
      <c r="I100" s="2"/>
      <c r="J100" s="2"/>
    </row>
    <row r="101" spans="1:11" ht="21">
      <c r="A101" s="2"/>
      <c r="B101" s="2"/>
      <c r="C101" s="2"/>
      <c r="D101" s="2"/>
      <c r="E101" s="2"/>
      <c r="F101" s="2"/>
      <c r="G101" s="2"/>
      <c r="H101" s="42"/>
      <c r="I101" s="2"/>
      <c r="J101" s="2"/>
    </row>
    <row r="102" spans="1:11" ht="21">
      <c r="A102" s="2"/>
      <c r="B102" s="2"/>
      <c r="C102" s="2"/>
      <c r="D102" s="2"/>
      <c r="E102" s="2"/>
      <c r="F102" s="2"/>
      <c r="G102" s="2"/>
      <c r="H102" s="42"/>
      <c r="I102" s="2"/>
      <c r="J102" s="2"/>
    </row>
    <row r="103" spans="1:11" ht="21">
      <c r="C103" s="126" t="s">
        <v>24</v>
      </c>
      <c r="D103" s="126"/>
      <c r="E103" s="126"/>
      <c r="F103" s="126"/>
      <c r="G103" s="126"/>
      <c r="H103" s="126"/>
      <c r="I103" s="126"/>
      <c r="J103" s="34"/>
      <c r="K103" s="34"/>
    </row>
    <row r="104" spans="1:11" ht="21">
      <c r="A104" s="124" t="s">
        <v>2</v>
      </c>
      <c r="B104" s="121" t="s">
        <v>4</v>
      </c>
      <c r="C104" s="125" t="s">
        <v>3</v>
      </c>
      <c r="D104" s="125"/>
      <c r="E104" s="125"/>
      <c r="F104" s="125"/>
      <c r="G104" s="125"/>
      <c r="H104" s="125"/>
      <c r="I104" s="125" t="s">
        <v>11</v>
      </c>
      <c r="J104" s="125" t="s">
        <v>12</v>
      </c>
      <c r="K104" s="34"/>
    </row>
    <row r="105" spans="1:11" ht="42">
      <c r="A105" s="124"/>
      <c r="B105" s="122"/>
      <c r="C105" s="32" t="s">
        <v>5</v>
      </c>
      <c r="D105" s="32" t="s">
        <v>6</v>
      </c>
      <c r="E105" s="32" t="s">
        <v>7</v>
      </c>
      <c r="F105" s="32" t="s">
        <v>8</v>
      </c>
      <c r="G105" s="32" t="s">
        <v>9</v>
      </c>
      <c r="H105" s="45" t="s">
        <v>10</v>
      </c>
      <c r="I105" s="125"/>
      <c r="J105" s="125"/>
    </row>
    <row r="106" spans="1:11" ht="21">
      <c r="A106" s="2" t="s">
        <v>14</v>
      </c>
      <c r="B106" s="2"/>
      <c r="C106" s="2"/>
      <c r="D106" s="2"/>
      <c r="E106" s="2"/>
      <c r="F106" s="2"/>
      <c r="G106" s="2"/>
      <c r="H106" s="42"/>
      <c r="I106" s="2">
        <f>B106+C106+D106+E106-F106-G106</f>
        <v>0</v>
      </c>
      <c r="J106" s="2"/>
    </row>
    <row r="107" spans="1:11" ht="21">
      <c r="A107" s="2" t="s">
        <v>15</v>
      </c>
      <c r="B107" s="2"/>
      <c r="C107" s="2"/>
      <c r="D107" s="2"/>
      <c r="E107" s="2"/>
      <c r="F107" s="2"/>
      <c r="G107" s="2"/>
      <c r="H107" s="42"/>
      <c r="I107" s="2">
        <f>B107+C107+D107+E107-F107-G107</f>
        <v>0</v>
      </c>
      <c r="J107" s="2"/>
    </row>
    <row r="108" spans="1:11" ht="21">
      <c r="A108" s="25" t="s">
        <v>154</v>
      </c>
      <c r="B108" s="2"/>
      <c r="C108" s="2"/>
      <c r="D108" s="2"/>
      <c r="E108" s="2"/>
      <c r="F108" s="2"/>
      <c r="G108" s="2"/>
      <c r="H108" s="42"/>
      <c r="I108" s="2"/>
      <c r="J108" s="2"/>
    </row>
    <row r="109" spans="1:11" ht="21">
      <c r="A109" s="29" t="s">
        <v>156</v>
      </c>
      <c r="B109" s="2"/>
      <c r="C109" s="2"/>
      <c r="D109" s="2"/>
      <c r="E109" s="2"/>
      <c r="F109" s="2"/>
      <c r="G109" s="2"/>
      <c r="H109" s="42"/>
      <c r="I109" s="2"/>
      <c r="J109" s="2"/>
    </row>
    <row r="110" spans="1:11" ht="21">
      <c r="A110" s="2" t="s">
        <v>150</v>
      </c>
      <c r="B110" s="2"/>
      <c r="C110" s="2"/>
      <c r="D110" s="2"/>
      <c r="E110" s="2"/>
      <c r="F110" s="2"/>
      <c r="G110" s="2"/>
      <c r="H110" s="42"/>
      <c r="I110" s="2"/>
      <c r="J110" s="2"/>
    </row>
    <row r="111" spans="1:11" ht="21">
      <c r="A111" s="2" t="s">
        <v>151</v>
      </c>
      <c r="B111" s="2"/>
      <c r="C111" s="2"/>
      <c r="D111" s="2"/>
      <c r="E111" s="2"/>
      <c r="F111" s="2"/>
      <c r="G111" s="2"/>
      <c r="H111" s="42"/>
      <c r="I111" s="2"/>
      <c r="J111" s="2"/>
    </row>
    <row r="112" spans="1:11" ht="21">
      <c r="A112" s="2" t="s">
        <v>152</v>
      </c>
      <c r="B112" s="2"/>
      <c r="C112" s="2"/>
      <c r="D112" s="2"/>
      <c r="E112" s="2"/>
      <c r="F112" s="2"/>
      <c r="G112" s="2"/>
      <c r="H112" s="42"/>
      <c r="I112" s="2"/>
      <c r="J112" s="2"/>
    </row>
    <row r="113" spans="1:11" ht="21">
      <c r="A113" s="2"/>
      <c r="B113" s="2"/>
      <c r="C113" s="2"/>
      <c r="D113" s="2"/>
      <c r="E113" s="2"/>
      <c r="F113" s="2"/>
      <c r="G113" s="2"/>
      <c r="H113" s="42"/>
      <c r="I113" s="2"/>
      <c r="J113" s="2"/>
    </row>
    <row r="114" spans="1:11" ht="21">
      <c r="A114" s="2"/>
      <c r="B114" s="2"/>
      <c r="C114" s="2"/>
      <c r="D114" s="2"/>
      <c r="E114" s="2"/>
      <c r="F114" s="2"/>
      <c r="G114" s="2"/>
      <c r="H114" s="42"/>
      <c r="I114" s="2"/>
      <c r="J114" s="2"/>
    </row>
    <row r="115" spans="1:11" ht="21">
      <c r="A115" s="2"/>
      <c r="B115" s="2"/>
      <c r="C115" s="2"/>
      <c r="D115" s="2"/>
      <c r="E115" s="2"/>
      <c r="F115" s="2"/>
      <c r="G115" s="2"/>
      <c r="H115" s="42"/>
      <c r="I115" s="2"/>
      <c r="J115" s="2"/>
    </row>
    <row r="116" spans="1:11" ht="21">
      <c r="A116" s="2"/>
      <c r="B116" s="2"/>
      <c r="C116" s="2"/>
      <c r="D116" s="2"/>
      <c r="E116" s="2"/>
      <c r="F116" s="2"/>
      <c r="G116" s="2"/>
      <c r="H116" s="42"/>
      <c r="I116" s="2"/>
      <c r="J116" s="2"/>
    </row>
    <row r="117" spans="1:11" ht="21">
      <c r="C117" s="126" t="s">
        <v>25</v>
      </c>
      <c r="D117" s="126"/>
      <c r="E117" s="126"/>
      <c r="F117" s="126"/>
      <c r="G117" s="126"/>
      <c r="H117" s="126"/>
      <c r="I117" s="126"/>
      <c r="J117" s="34"/>
      <c r="K117" s="34"/>
    </row>
    <row r="118" spans="1:11" ht="21">
      <c r="A118" s="124" t="s">
        <v>2</v>
      </c>
      <c r="B118" s="121" t="s">
        <v>4</v>
      </c>
      <c r="C118" s="125" t="s">
        <v>3</v>
      </c>
      <c r="D118" s="125"/>
      <c r="E118" s="125"/>
      <c r="F118" s="125"/>
      <c r="G118" s="125"/>
      <c r="H118" s="125"/>
      <c r="I118" s="125" t="s">
        <v>11</v>
      </c>
      <c r="J118" s="125" t="s">
        <v>12</v>
      </c>
      <c r="K118" s="34"/>
    </row>
    <row r="119" spans="1:11" ht="42">
      <c r="A119" s="124"/>
      <c r="B119" s="122"/>
      <c r="C119" s="32" t="s">
        <v>5</v>
      </c>
      <c r="D119" s="32" t="s">
        <v>6</v>
      </c>
      <c r="E119" s="32" t="s">
        <v>7</v>
      </c>
      <c r="F119" s="32" t="s">
        <v>8</v>
      </c>
      <c r="G119" s="32" t="s">
        <v>9</v>
      </c>
      <c r="H119" s="45" t="s">
        <v>10</v>
      </c>
      <c r="I119" s="125"/>
      <c r="J119" s="125"/>
    </row>
    <row r="120" spans="1:11" ht="21">
      <c r="A120" s="2" t="s">
        <v>14</v>
      </c>
      <c r="B120" s="2">
        <v>75</v>
      </c>
      <c r="C120" s="2"/>
      <c r="D120" s="2"/>
      <c r="E120" s="2"/>
      <c r="F120" s="2"/>
      <c r="G120" s="2">
        <v>75</v>
      </c>
      <c r="H120" s="42">
        <v>3000</v>
      </c>
      <c r="I120" s="2">
        <f t="shared" ref="I120:I128" si="4">B120+C120+D120+E120-F120-G120</f>
        <v>0</v>
      </c>
      <c r="J120" s="2">
        <v>8</v>
      </c>
    </row>
    <row r="121" spans="1:11" ht="21">
      <c r="A121" s="2" t="s">
        <v>15</v>
      </c>
      <c r="B121" s="2">
        <v>45</v>
      </c>
      <c r="C121" s="2"/>
      <c r="D121" s="2"/>
      <c r="E121" s="2"/>
      <c r="F121" s="2"/>
      <c r="G121" s="2"/>
      <c r="H121" s="42"/>
      <c r="I121" s="2">
        <f t="shared" si="4"/>
        <v>45</v>
      </c>
      <c r="J121" s="2">
        <v>2</v>
      </c>
    </row>
    <row r="122" spans="1:11" ht="21">
      <c r="A122" s="25" t="s">
        <v>154</v>
      </c>
      <c r="B122" s="2"/>
      <c r="C122" s="2"/>
      <c r="D122" s="2"/>
      <c r="E122" s="2"/>
      <c r="F122" s="2"/>
      <c r="G122" s="2"/>
      <c r="H122" s="42"/>
      <c r="I122" s="2">
        <f t="shared" si="4"/>
        <v>0</v>
      </c>
      <c r="J122" s="2"/>
    </row>
    <row r="123" spans="1:11" ht="21">
      <c r="A123" s="29" t="s">
        <v>156</v>
      </c>
      <c r="B123" s="2"/>
      <c r="C123" s="2"/>
      <c r="D123" s="2"/>
      <c r="E123" s="2"/>
      <c r="F123" s="2"/>
      <c r="G123" s="2"/>
      <c r="H123" s="42"/>
      <c r="I123" s="2">
        <f t="shared" si="4"/>
        <v>0</v>
      </c>
      <c r="J123" s="2"/>
    </row>
    <row r="124" spans="1:11" ht="21">
      <c r="A124" s="2" t="s">
        <v>150</v>
      </c>
      <c r="B124" s="2"/>
      <c r="C124" s="2"/>
      <c r="D124" s="2"/>
      <c r="E124" s="2"/>
      <c r="F124" s="2"/>
      <c r="G124" s="2"/>
      <c r="H124" s="42"/>
      <c r="I124" s="2">
        <f t="shared" si="4"/>
        <v>0</v>
      </c>
      <c r="J124" s="2"/>
    </row>
    <row r="125" spans="1:11" ht="21">
      <c r="A125" s="2" t="s">
        <v>153</v>
      </c>
      <c r="B125" s="2"/>
      <c r="C125" s="2"/>
      <c r="D125" s="2"/>
      <c r="E125" s="2"/>
      <c r="F125" s="2"/>
      <c r="G125" s="2"/>
      <c r="H125" s="42"/>
      <c r="I125" s="2">
        <f t="shared" si="4"/>
        <v>0</v>
      </c>
      <c r="J125" s="2"/>
    </row>
    <row r="126" spans="1:11" ht="21">
      <c r="A126" s="2" t="s">
        <v>151</v>
      </c>
      <c r="B126" s="2"/>
      <c r="C126" s="2"/>
      <c r="D126" s="2"/>
      <c r="E126" s="2"/>
      <c r="F126" s="2"/>
      <c r="G126" s="2"/>
      <c r="H126" s="42"/>
      <c r="I126" s="2">
        <f t="shared" si="4"/>
        <v>0</v>
      </c>
      <c r="J126" s="2"/>
    </row>
    <row r="127" spans="1:11" ht="21">
      <c r="A127" s="2" t="s">
        <v>152</v>
      </c>
      <c r="B127" s="2"/>
      <c r="C127" s="2"/>
      <c r="D127" s="2"/>
      <c r="E127" s="2"/>
      <c r="F127" s="2"/>
      <c r="G127" s="2"/>
      <c r="H127" s="42"/>
      <c r="I127" s="2">
        <f t="shared" si="4"/>
        <v>0</v>
      </c>
      <c r="J127" s="2"/>
    </row>
    <row r="128" spans="1:11" ht="21">
      <c r="A128" s="2"/>
      <c r="B128" s="2"/>
      <c r="C128" s="2"/>
      <c r="D128" s="2"/>
      <c r="E128" s="2"/>
      <c r="F128" s="2"/>
      <c r="G128" s="2"/>
      <c r="H128" s="42"/>
      <c r="I128" s="2">
        <f t="shared" si="4"/>
        <v>0</v>
      </c>
      <c r="J128" s="2"/>
    </row>
    <row r="129" spans="1:11" ht="21">
      <c r="A129" s="2"/>
      <c r="B129" s="2"/>
      <c r="C129" s="2"/>
      <c r="D129" s="2"/>
      <c r="E129" s="2"/>
      <c r="F129" s="2"/>
      <c r="G129" s="2"/>
      <c r="H129" s="42"/>
      <c r="I129" s="2"/>
      <c r="J129" s="2"/>
    </row>
    <row r="130" spans="1:11" ht="21">
      <c r="A130" s="2"/>
      <c r="B130" s="2"/>
      <c r="C130" s="2"/>
      <c r="D130" s="2"/>
      <c r="E130" s="2"/>
      <c r="F130" s="2"/>
      <c r="G130" s="2"/>
      <c r="H130" s="42"/>
      <c r="I130" s="2"/>
      <c r="J130" s="2"/>
    </row>
    <row r="131" spans="1:11" ht="21">
      <c r="A131" s="2"/>
      <c r="B131" s="2"/>
      <c r="C131" s="2"/>
      <c r="D131" s="2"/>
      <c r="E131" s="2"/>
      <c r="F131" s="2"/>
      <c r="G131" s="2"/>
      <c r="H131" s="42"/>
      <c r="I131" s="2"/>
      <c r="J131" s="2"/>
    </row>
    <row r="132" spans="1:11" ht="21">
      <c r="A132" s="2"/>
      <c r="B132" s="2"/>
      <c r="C132" s="2"/>
      <c r="D132" s="2"/>
      <c r="E132" s="2"/>
      <c r="F132" s="2"/>
      <c r="G132" s="2"/>
      <c r="H132" s="42"/>
      <c r="I132" s="2"/>
      <c r="J132" s="2"/>
    </row>
    <row r="133" spans="1:11" ht="21">
      <c r="C133" s="126" t="s">
        <v>26</v>
      </c>
      <c r="D133" s="126"/>
      <c r="E133" s="126"/>
      <c r="F133" s="126"/>
      <c r="G133" s="126"/>
      <c r="H133" s="126"/>
      <c r="I133" s="126"/>
      <c r="J133" s="34"/>
      <c r="K133" s="34"/>
    </row>
    <row r="134" spans="1:11" ht="21">
      <c r="A134" s="124" t="s">
        <v>2</v>
      </c>
      <c r="B134" s="121" t="s">
        <v>4</v>
      </c>
      <c r="C134" s="125" t="s">
        <v>3</v>
      </c>
      <c r="D134" s="125"/>
      <c r="E134" s="125"/>
      <c r="F134" s="125"/>
      <c r="G134" s="125"/>
      <c r="H134" s="125"/>
      <c r="I134" s="125" t="s">
        <v>11</v>
      </c>
      <c r="J134" s="125" t="s">
        <v>12</v>
      </c>
      <c r="K134" s="34"/>
    </row>
    <row r="135" spans="1:11" ht="42">
      <c r="A135" s="124"/>
      <c r="B135" s="122"/>
      <c r="C135" s="32" t="s">
        <v>5</v>
      </c>
      <c r="D135" s="32" t="s">
        <v>6</v>
      </c>
      <c r="E135" s="32" t="s">
        <v>7</v>
      </c>
      <c r="F135" s="32" t="s">
        <v>8</v>
      </c>
      <c r="G135" s="32" t="s">
        <v>9</v>
      </c>
      <c r="H135" s="45" t="s">
        <v>10</v>
      </c>
      <c r="I135" s="125"/>
      <c r="J135" s="125"/>
    </row>
    <row r="136" spans="1:11" ht="21">
      <c r="A136" s="2" t="s">
        <v>14</v>
      </c>
      <c r="B136" s="2">
        <v>100</v>
      </c>
      <c r="C136" s="2"/>
      <c r="D136" s="2"/>
      <c r="E136" s="2"/>
      <c r="F136" s="2"/>
      <c r="G136" s="2">
        <v>100</v>
      </c>
      <c r="H136" s="42">
        <v>3000</v>
      </c>
      <c r="I136" s="2">
        <f t="shared" ref="I136:I138" si="5">B136+C136+D136+E136-F136-G136</f>
        <v>0</v>
      </c>
      <c r="J136" s="2">
        <v>30</v>
      </c>
    </row>
    <row r="137" spans="1:11" ht="21">
      <c r="A137" s="2" t="s">
        <v>15</v>
      </c>
      <c r="B137" s="2">
        <v>20</v>
      </c>
      <c r="C137" s="2"/>
      <c r="D137" s="2"/>
      <c r="E137" s="2"/>
      <c r="F137" s="2"/>
      <c r="G137" s="2"/>
      <c r="H137" s="42"/>
      <c r="I137" s="2">
        <f t="shared" si="5"/>
        <v>20</v>
      </c>
      <c r="J137" s="2">
        <v>3</v>
      </c>
    </row>
    <row r="138" spans="1:11" ht="21">
      <c r="A138" s="58" t="s">
        <v>16</v>
      </c>
      <c r="B138" s="2"/>
      <c r="C138" s="2"/>
      <c r="D138" s="2"/>
      <c r="E138" s="2"/>
      <c r="F138" s="2"/>
      <c r="G138" s="2"/>
      <c r="H138" s="42"/>
      <c r="I138" s="2">
        <f t="shared" si="5"/>
        <v>0</v>
      </c>
      <c r="J138" s="2"/>
    </row>
    <row r="139" spans="1:11" ht="21">
      <c r="A139" s="25" t="s">
        <v>154</v>
      </c>
      <c r="B139" s="2"/>
      <c r="C139" s="2"/>
      <c r="D139" s="2"/>
      <c r="E139" s="2"/>
      <c r="F139" s="2"/>
      <c r="G139" s="2"/>
      <c r="H139" s="42"/>
      <c r="I139" s="2"/>
      <c r="J139" s="2"/>
    </row>
    <row r="140" spans="1:11" ht="21">
      <c r="A140" s="29" t="s">
        <v>156</v>
      </c>
      <c r="B140" s="2"/>
      <c r="C140" s="2"/>
      <c r="D140" s="2"/>
      <c r="E140" s="2"/>
      <c r="F140" s="2"/>
      <c r="G140" s="2"/>
      <c r="H140" s="42"/>
      <c r="I140" s="2"/>
      <c r="J140" s="2"/>
    </row>
    <row r="141" spans="1:11" ht="21">
      <c r="A141" s="2" t="s">
        <v>150</v>
      </c>
      <c r="B141" s="2"/>
      <c r="C141" s="2"/>
      <c r="D141" s="2"/>
      <c r="E141" s="2"/>
      <c r="F141" s="2"/>
      <c r="G141" s="2"/>
      <c r="H141" s="42"/>
      <c r="I141" s="2"/>
      <c r="J141" s="2"/>
    </row>
    <row r="142" spans="1:11" ht="21">
      <c r="A142" s="2" t="s">
        <v>151</v>
      </c>
      <c r="B142" s="2"/>
      <c r="C142" s="2"/>
      <c r="D142" s="2"/>
      <c r="E142" s="2"/>
      <c r="F142" s="2"/>
      <c r="G142" s="2"/>
      <c r="H142" s="42"/>
      <c r="I142" s="2"/>
      <c r="J142" s="2"/>
    </row>
    <row r="143" spans="1:11" ht="21">
      <c r="A143" s="2" t="s">
        <v>152</v>
      </c>
      <c r="B143" s="2"/>
      <c r="C143" s="2"/>
      <c r="D143" s="2"/>
      <c r="E143" s="2"/>
      <c r="F143" s="2"/>
      <c r="G143" s="2"/>
      <c r="H143" s="42"/>
      <c r="I143" s="2"/>
      <c r="J143" s="2"/>
    </row>
    <row r="144" spans="1:11" ht="21">
      <c r="A144" s="2"/>
      <c r="B144" s="2"/>
      <c r="C144" s="2"/>
      <c r="D144" s="2"/>
      <c r="E144" s="2"/>
      <c r="F144" s="2"/>
      <c r="G144" s="2"/>
      <c r="H144" s="42"/>
      <c r="I144" s="2"/>
      <c r="J144" s="2"/>
    </row>
    <row r="145" spans="1:11" ht="21">
      <c r="A145" s="2"/>
      <c r="B145" s="2"/>
      <c r="C145" s="2"/>
      <c r="D145" s="2"/>
      <c r="E145" s="2"/>
      <c r="F145" s="2"/>
      <c r="G145" s="2"/>
      <c r="H145" s="42"/>
      <c r="I145" s="2"/>
      <c r="J145" s="2"/>
    </row>
    <row r="146" spans="1:11" ht="21" customHeight="1">
      <c r="A146" s="123" t="s">
        <v>14</v>
      </c>
      <c r="B146" s="120" t="s">
        <v>4</v>
      </c>
      <c r="C146" s="120" t="s">
        <v>192</v>
      </c>
      <c r="D146" s="120"/>
      <c r="E146" s="120"/>
      <c r="F146" s="120"/>
      <c r="G146" s="120"/>
      <c r="H146" s="120"/>
      <c r="I146" s="120" t="s">
        <v>11</v>
      </c>
      <c r="J146" s="120" t="s">
        <v>12</v>
      </c>
    </row>
    <row r="147" spans="1:11" ht="42">
      <c r="A147" s="123"/>
      <c r="B147" s="120"/>
      <c r="C147" s="50" t="s">
        <v>5</v>
      </c>
      <c r="D147" s="50" t="s">
        <v>6</v>
      </c>
      <c r="E147" s="50" t="s">
        <v>7</v>
      </c>
      <c r="F147" s="50" t="s">
        <v>8</v>
      </c>
      <c r="G147" s="50" t="s">
        <v>9</v>
      </c>
      <c r="H147" s="48" t="s">
        <v>10</v>
      </c>
      <c r="I147" s="120"/>
      <c r="J147" s="120"/>
    </row>
    <row r="148" spans="1:11" ht="21">
      <c r="A148" s="40" t="s">
        <v>27</v>
      </c>
      <c r="B148" s="40">
        <f t="shared" ref="B148:J148" si="6">B6</f>
        <v>0</v>
      </c>
      <c r="C148" s="40">
        <f t="shared" si="6"/>
        <v>0</v>
      </c>
      <c r="D148" s="40">
        <f t="shared" si="6"/>
        <v>0</v>
      </c>
      <c r="E148" s="40">
        <f t="shared" si="6"/>
        <v>0</v>
      </c>
      <c r="F148" s="40">
        <f t="shared" si="6"/>
        <v>0</v>
      </c>
      <c r="G148" s="40">
        <f t="shared" si="6"/>
        <v>0</v>
      </c>
      <c r="H148" s="40">
        <f t="shared" si="6"/>
        <v>0</v>
      </c>
      <c r="I148" s="40">
        <f t="shared" si="6"/>
        <v>0</v>
      </c>
      <c r="J148" s="40">
        <f t="shared" si="6"/>
        <v>0</v>
      </c>
      <c r="K148" s="36">
        <f>G148*H148</f>
        <v>0</v>
      </c>
    </row>
    <row r="149" spans="1:11" ht="21">
      <c r="A149" s="40" t="s">
        <v>28</v>
      </c>
      <c r="B149" s="40">
        <f t="shared" ref="B149:J149" si="7">B20</f>
        <v>0</v>
      </c>
      <c r="C149" s="40">
        <f t="shared" si="7"/>
        <v>0</v>
      </c>
      <c r="D149" s="40">
        <f t="shared" si="7"/>
        <v>0</v>
      </c>
      <c r="E149" s="40">
        <f t="shared" si="7"/>
        <v>0</v>
      </c>
      <c r="F149" s="40">
        <f t="shared" si="7"/>
        <v>0</v>
      </c>
      <c r="G149" s="40">
        <f t="shared" si="7"/>
        <v>0</v>
      </c>
      <c r="H149" s="40">
        <f t="shared" si="7"/>
        <v>0</v>
      </c>
      <c r="I149" s="40">
        <f t="shared" si="7"/>
        <v>0</v>
      </c>
      <c r="J149" s="40">
        <f t="shared" si="7"/>
        <v>0</v>
      </c>
      <c r="K149" s="36">
        <f>G149*H149</f>
        <v>0</v>
      </c>
    </row>
    <row r="150" spans="1:11" ht="21">
      <c r="A150" s="40" t="s">
        <v>29</v>
      </c>
      <c r="B150" s="40">
        <f t="shared" ref="B150:J150" si="8">B33</f>
        <v>170</v>
      </c>
      <c r="C150" s="40">
        <f t="shared" si="8"/>
        <v>0</v>
      </c>
      <c r="D150" s="40">
        <f t="shared" si="8"/>
        <v>0</v>
      </c>
      <c r="E150" s="40">
        <f t="shared" si="8"/>
        <v>0</v>
      </c>
      <c r="F150" s="40">
        <f t="shared" si="8"/>
        <v>0</v>
      </c>
      <c r="G150" s="40">
        <f t="shared" si="8"/>
        <v>170</v>
      </c>
      <c r="H150" s="40">
        <f t="shared" si="8"/>
        <v>3000</v>
      </c>
      <c r="I150" s="40">
        <f t="shared" si="8"/>
        <v>0</v>
      </c>
      <c r="J150" s="40">
        <f t="shared" si="8"/>
        <v>30</v>
      </c>
      <c r="K150" s="36">
        <f>G150*H150</f>
        <v>510000</v>
      </c>
    </row>
    <row r="151" spans="1:11" ht="21">
      <c r="A151" s="40" t="s">
        <v>30</v>
      </c>
      <c r="B151" s="40">
        <f t="shared" ref="B151:J151" si="9">B48</f>
        <v>0</v>
      </c>
      <c r="C151" s="40">
        <f t="shared" si="9"/>
        <v>0</v>
      </c>
      <c r="D151" s="40">
        <f t="shared" si="9"/>
        <v>0</v>
      </c>
      <c r="E151" s="40">
        <f t="shared" si="9"/>
        <v>0</v>
      </c>
      <c r="F151" s="40">
        <f t="shared" si="9"/>
        <v>0</v>
      </c>
      <c r="G151" s="40">
        <f t="shared" si="9"/>
        <v>0</v>
      </c>
      <c r="H151" s="40">
        <f t="shared" si="9"/>
        <v>0</v>
      </c>
      <c r="I151" s="40">
        <f t="shared" si="9"/>
        <v>0</v>
      </c>
      <c r="J151" s="40">
        <f t="shared" si="9"/>
        <v>0</v>
      </c>
      <c r="K151" s="36">
        <f t="shared" ref="K151:K157" si="10">G151*H151</f>
        <v>0</v>
      </c>
    </row>
    <row r="152" spans="1:11" ht="21">
      <c r="A152" s="40" t="s">
        <v>31</v>
      </c>
      <c r="B152" s="40">
        <f t="shared" ref="B152:J152" si="11">B62</f>
        <v>130</v>
      </c>
      <c r="C152" s="40">
        <f t="shared" si="11"/>
        <v>0</v>
      </c>
      <c r="D152" s="40">
        <f t="shared" si="11"/>
        <v>0</v>
      </c>
      <c r="E152" s="40">
        <f t="shared" si="11"/>
        <v>0</v>
      </c>
      <c r="F152" s="40">
        <f t="shared" si="11"/>
        <v>0</v>
      </c>
      <c r="G152" s="40">
        <f t="shared" si="11"/>
        <v>130</v>
      </c>
      <c r="H152" s="40">
        <f t="shared" si="11"/>
        <v>3000</v>
      </c>
      <c r="I152" s="40">
        <f t="shared" si="11"/>
        <v>0</v>
      </c>
      <c r="J152" s="40">
        <f t="shared" si="11"/>
        <v>18</v>
      </c>
      <c r="K152" s="36">
        <f t="shared" si="10"/>
        <v>390000</v>
      </c>
    </row>
    <row r="153" spans="1:11" ht="21">
      <c r="A153" s="40" t="s">
        <v>32</v>
      </c>
      <c r="B153" s="40">
        <f t="shared" ref="B153:J153" si="12">B78</f>
        <v>120</v>
      </c>
      <c r="C153" s="40">
        <f t="shared" si="12"/>
        <v>0</v>
      </c>
      <c r="D153" s="40">
        <f t="shared" si="12"/>
        <v>0</v>
      </c>
      <c r="E153" s="40">
        <f t="shared" si="12"/>
        <v>0</v>
      </c>
      <c r="F153" s="40">
        <f t="shared" si="12"/>
        <v>0</v>
      </c>
      <c r="G153" s="40">
        <f t="shared" si="12"/>
        <v>120</v>
      </c>
      <c r="H153" s="40">
        <f t="shared" si="12"/>
        <v>3000</v>
      </c>
      <c r="I153" s="40">
        <f t="shared" si="12"/>
        <v>0</v>
      </c>
      <c r="J153" s="40">
        <f t="shared" si="12"/>
        <v>15</v>
      </c>
      <c r="K153" s="36">
        <f t="shared" si="10"/>
        <v>360000</v>
      </c>
    </row>
    <row r="154" spans="1:11" ht="21">
      <c r="A154" s="40" t="s">
        <v>33</v>
      </c>
      <c r="B154" s="40">
        <f t="shared" ref="B154:J154" si="13">B91</f>
        <v>630</v>
      </c>
      <c r="C154" s="40">
        <f t="shared" si="13"/>
        <v>0</v>
      </c>
      <c r="D154" s="40">
        <f t="shared" si="13"/>
        <v>0</v>
      </c>
      <c r="E154" s="40">
        <f t="shared" si="13"/>
        <v>0</v>
      </c>
      <c r="F154" s="40">
        <f t="shared" si="13"/>
        <v>0</v>
      </c>
      <c r="G154" s="40">
        <f t="shared" si="13"/>
        <v>630</v>
      </c>
      <c r="H154" s="40">
        <f t="shared" si="13"/>
        <v>3000</v>
      </c>
      <c r="I154" s="40">
        <f t="shared" si="13"/>
        <v>0</v>
      </c>
      <c r="J154" s="40">
        <f t="shared" si="13"/>
        <v>50</v>
      </c>
      <c r="K154" s="36">
        <f t="shared" si="10"/>
        <v>1890000</v>
      </c>
    </row>
    <row r="155" spans="1:11" ht="21">
      <c r="A155" s="40" t="s">
        <v>34</v>
      </c>
      <c r="B155" s="40">
        <f t="shared" ref="B155:J155" si="14">B106</f>
        <v>0</v>
      </c>
      <c r="C155" s="40">
        <f t="shared" si="14"/>
        <v>0</v>
      </c>
      <c r="D155" s="40">
        <f t="shared" si="14"/>
        <v>0</v>
      </c>
      <c r="E155" s="40">
        <f t="shared" si="14"/>
        <v>0</v>
      </c>
      <c r="F155" s="40">
        <f t="shared" si="14"/>
        <v>0</v>
      </c>
      <c r="G155" s="40">
        <f t="shared" si="14"/>
        <v>0</v>
      </c>
      <c r="H155" s="40">
        <f t="shared" si="14"/>
        <v>0</v>
      </c>
      <c r="I155" s="40">
        <f t="shared" si="14"/>
        <v>0</v>
      </c>
      <c r="J155" s="40">
        <f t="shared" si="14"/>
        <v>0</v>
      </c>
      <c r="K155" s="36">
        <f t="shared" si="10"/>
        <v>0</v>
      </c>
    </row>
    <row r="156" spans="1:11" ht="21">
      <c r="A156" s="40" t="s">
        <v>35</v>
      </c>
      <c r="B156" s="40">
        <f t="shared" ref="B156:J156" si="15">B120</f>
        <v>75</v>
      </c>
      <c r="C156" s="40">
        <f t="shared" si="15"/>
        <v>0</v>
      </c>
      <c r="D156" s="40">
        <f t="shared" si="15"/>
        <v>0</v>
      </c>
      <c r="E156" s="40">
        <f t="shared" si="15"/>
        <v>0</v>
      </c>
      <c r="F156" s="40">
        <f t="shared" si="15"/>
        <v>0</v>
      </c>
      <c r="G156" s="40">
        <f t="shared" si="15"/>
        <v>75</v>
      </c>
      <c r="H156" s="40">
        <f t="shared" si="15"/>
        <v>3000</v>
      </c>
      <c r="I156" s="40">
        <f t="shared" si="15"/>
        <v>0</v>
      </c>
      <c r="J156" s="40">
        <f t="shared" si="15"/>
        <v>8</v>
      </c>
      <c r="K156" s="36">
        <f t="shared" si="10"/>
        <v>225000</v>
      </c>
    </row>
    <row r="157" spans="1:11" ht="21">
      <c r="A157" s="40" t="s">
        <v>36</v>
      </c>
      <c r="B157" s="40">
        <f t="shared" ref="B157:J157" si="16">B136</f>
        <v>100</v>
      </c>
      <c r="C157" s="40">
        <f t="shared" si="16"/>
        <v>0</v>
      </c>
      <c r="D157" s="40">
        <f t="shared" si="16"/>
        <v>0</v>
      </c>
      <c r="E157" s="40">
        <f t="shared" si="16"/>
        <v>0</v>
      </c>
      <c r="F157" s="40">
        <f t="shared" si="16"/>
        <v>0</v>
      </c>
      <c r="G157" s="40">
        <f t="shared" si="16"/>
        <v>100</v>
      </c>
      <c r="H157" s="40">
        <f t="shared" si="16"/>
        <v>3000</v>
      </c>
      <c r="I157" s="40">
        <f t="shared" si="16"/>
        <v>0</v>
      </c>
      <c r="J157" s="40">
        <f t="shared" si="16"/>
        <v>30</v>
      </c>
      <c r="K157" s="36">
        <f t="shared" si="10"/>
        <v>300000</v>
      </c>
    </row>
    <row r="158" spans="1:11" ht="21">
      <c r="A158" s="40" t="s">
        <v>37</v>
      </c>
      <c r="B158" s="40">
        <f>SUM(B148:B157)</f>
        <v>1225</v>
      </c>
      <c r="C158" s="40">
        <f t="shared" ref="C158:J158" si="17">SUM(C148:C157)</f>
        <v>0</v>
      </c>
      <c r="D158" s="40">
        <f t="shared" si="17"/>
        <v>0</v>
      </c>
      <c r="E158" s="40">
        <f t="shared" si="17"/>
        <v>0</v>
      </c>
      <c r="F158" s="40">
        <f t="shared" si="17"/>
        <v>0</v>
      </c>
      <c r="G158" s="40">
        <f t="shared" si="17"/>
        <v>1225</v>
      </c>
      <c r="H158" s="40">
        <f>K158/G158</f>
        <v>3000</v>
      </c>
      <c r="I158" s="40">
        <f t="shared" si="17"/>
        <v>0</v>
      </c>
      <c r="J158" s="40">
        <f t="shared" si="17"/>
        <v>151</v>
      </c>
      <c r="K158" s="36">
        <f>SUM(K150:K157)</f>
        <v>3675000</v>
      </c>
    </row>
    <row r="159" spans="1:11" ht="21" customHeight="1">
      <c r="A159" s="123" t="s">
        <v>15</v>
      </c>
      <c r="B159" s="120" t="s">
        <v>4</v>
      </c>
      <c r="C159" s="120" t="s">
        <v>192</v>
      </c>
      <c r="D159" s="120"/>
      <c r="E159" s="120"/>
      <c r="F159" s="120"/>
      <c r="G159" s="120"/>
      <c r="H159" s="120"/>
      <c r="I159" s="120" t="s">
        <v>11</v>
      </c>
      <c r="J159" s="120" t="s">
        <v>12</v>
      </c>
    </row>
    <row r="160" spans="1:11" ht="42">
      <c r="A160" s="123"/>
      <c r="B160" s="120"/>
      <c r="C160" s="47" t="s">
        <v>5</v>
      </c>
      <c r="D160" s="47" t="s">
        <v>6</v>
      </c>
      <c r="E160" s="47" t="s">
        <v>7</v>
      </c>
      <c r="F160" s="47" t="s">
        <v>8</v>
      </c>
      <c r="G160" s="47" t="s">
        <v>9</v>
      </c>
      <c r="H160" s="48" t="s">
        <v>10</v>
      </c>
      <c r="I160" s="120"/>
      <c r="J160" s="120"/>
    </row>
    <row r="161" spans="1:11" ht="21">
      <c r="A161" s="40" t="s">
        <v>27</v>
      </c>
      <c r="B161" s="40">
        <f t="shared" ref="B161:J161" si="18">B7</f>
        <v>0</v>
      </c>
      <c r="C161" s="40">
        <f t="shared" si="18"/>
        <v>0</v>
      </c>
      <c r="D161" s="40">
        <f t="shared" si="18"/>
        <v>0</v>
      </c>
      <c r="E161" s="40">
        <f t="shared" si="18"/>
        <v>0</v>
      </c>
      <c r="F161" s="40">
        <f t="shared" si="18"/>
        <v>0</v>
      </c>
      <c r="G161" s="40">
        <f t="shared" si="18"/>
        <v>0</v>
      </c>
      <c r="H161" s="40">
        <f t="shared" si="18"/>
        <v>0</v>
      </c>
      <c r="I161" s="40">
        <f t="shared" si="18"/>
        <v>0</v>
      </c>
      <c r="J161" s="40">
        <f t="shared" si="18"/>
        <v>0</v>
      </c>
      <c r="K161" s="36">
        <f>G161*H161</f>
        <v>0</v>
      </c>
    </row>
    <row r="162" spans="1:11" ht="21">
      <c r="A162" s="40" t="s">
        <v>28</v>
      </c>
      <c r="B162" s="40">
        <f t="shared" ref="B162:J162" si="19">B21</f>
        <v>0</v>
      </c>
      <c r="C162" s="40">
        <f t="shared" si="19"/>
        <v>0</v>
      </c>
      <c r="D162" s="40">
        <f t="shared" si="19"/>
        <v>0</v>
      </c>
      <c r="E162" s="40">
        <f t="shared" si="19"/>
        <v>0</v>
      </c>
      <c r="F162" s="40">
        <f t="shared" si="19"/>
        <v>0</v>
      </c>
      <c r="G162" s="40">
        <f t="shared" si="19"/>
        <v>0</v>
      </c>
      <c r="H162" s="40">
        <f t="shared" si="19"/>
        <v>0</v>
      </c>
      <c r="I162" s="40">
        <f t="shared" si="19"/>
        <v>0</v>
      </c>
      <c r="J162" s="40">
        <f t="shared" si="19"/>
        <v>0</v>
      </c>
      <c r="K162" s="36">
        <f t="shared" ref="K162:K170" si="20">G162*H162</f>
        <v>0</v>
      </c>
    </row>
    <row r="163" spans="1:11" ht="21">
      <c r="A163" s="40" t="s">
        <v>29</v>
      </c>
      <c r="B163" s="40">
        <f t="shared" ref="B163:J163" si="21">B34</f>
        <v>0</v>
      </c>
      <c r="C163" s="40">
        <f t="shared" si="21"/>
        <v>0</v>
      </c>
      <c r="D163" s="40">
        <f t="shared" si="21"/>
        <v>0</v>
      </c>
      <c r="E163" s="40">
        <f t="shared" si="21"/>
        <v>0</v>
      </c>
      <c r="F163" s="40">
        <f t="shared" si="21"/>
        <v>0</v>
      </c>
      <c r="G163" s="40">
        <f t="shared" si="21"/>
        <v>0</v>
      </c>
      <c r="H163" s="40">
        <f t="shared" si="21"/>
        <v>0</v>
      </c>
      <c r="I163" s="40">
        <f t="shared" si="21"/>
        <v>0</v>
      </c>
      <c r="J163" s="40">
        <f t="shared" si="21"/>
        <v>0</v>
      </c>
      <c r="K163" s="36">
        <f t="shared" si="20"/>
        <v>0</v>
      </c>
    </row>
    <row r="164" spans="1:11" ht="21">
      <c r="A164" s="40" t="s">
        <v>30</v>
      </c>
      <c r="B164" s="40">
        <f t="shared" ref="B164:J164" si="22">B49</f>
        <v>0</v>
      </c>
      <c r="C164" s="40">
        <f t="shared" si="22"/>
        <v>0</v>
      </c>
      <c r="D164" s="40">
        <f t="shared" si="22"/>
        <v>0</v>
      </c>
      <c r="E164" s="40">
        <f t="shared" si="22"/>
        <v>0</v>
      </c>
      <c r="F164" s="40">
        <f t="shared" si="22"/>
        <v>0</v>
      </c>
      <c r="G164" s="40">
        <f t="shared" si="22"/>
        <v>0</v>
      </c>
      <c r="H164" s="40">
        <f t="shared" si="22"/>
        <v>0</v>
      </c>
      <c r="I164" s="40">
        <f t="shared" si="22"/>
        <v>0</v>
      </c>
      <c r="J164" s="40">
        <f t="shared" si="22"/>
        <v>0</v>
      </c>
      <c r="K164" s="36">
        <f t="shared" si="20"/>
        <v>0</v>
      </c>
    </row>
    <row r="165" spans="1:11" ht="21">
      <c r="A165" s="40" t="s">
        <v>31</v>
      </c>
      <c r="B165" s="40">
        <f t="shared" ref="B165:J165" si="23">B63</f>
        <v>10</v>
      </c>
      <c r="C165" s="40">
        <f t="shared" si="23"/>
        <v>0</v>
      </c>
      <c r="D165" s="40">
        <f t="shared" si="23"/>
        <v>0</v>
      </c>
      <c r="E165" s="40">
        <f t="shared" si="23"/>
        <v>0</v>
      </c>
      <c r="F165" s="40">
        <f t="shared" si="23"/>
        <v>0</v>
      </c>
      <c r="G165" s="40">
        <f t="shared" si="23"/>
        <v>0</v>
      </c>
      <c r="H165" s="40">
        <f t="shared" si="23"/>
        <v>0</v>
      </c>
      <c r="I165" s="40">
        <f t="shared" si="23"/>
        <v>10</v>
      </c>
      <c r="J165" s="40">
        <f t="shared" si="23"/>
        <v>2</v>
      </c>
      <c r="K165" s="36">
        <f t="shared" si="20"/>
        <v>0</v>
      </c>
    </row>
    <row r="166" spans="1:11" ht="21">
      <c r="A166" s="40" t="s">
        <v>32</v>
      </c>
      <c r="B166" s="40">
        <f t="shared" ref="B166:J166" si="24">B79</f>
        <v>70</v>
      </c>
      <c r="C166" s="40">
        <f t="shared" si="24"/>
        <v>0</v>
      </c>
      <c r="D166" s="40">
        <f t="shared" si="24"/>
        <v>0</v>
      </c>
      <c r="E166" s="40">
        <f t="shared" si="24"/>
        <v>0</v>
      </c>
      <c r="F166" s="40">
        <f t="shared" si="24"/>
        <v>0</v>
      </c>
      <c r="G166" s="40">
        <f t="shared" si="24"/>
        <v>0</v>
      </c>
      <c r="H166" s="40">
        <f t="shared" si="24"/>
        <v>0</v>
      </c>
      <c r="I166" s="40">
        <f t="shared" si="24"/>
        <v>70</v>
      </c>
      <c r="J166" s="40">
        <f t="shared" si="24"/>
        <v>2</v>
      </c>
      <c r="K166" s="36">
        <f t="shared" si="20"/>
        <v>0</v>
      </c>
    </row>
    <row r="167" spans="1:11" ht="21">
      <c r="A167" s="40" t="s">
        <v>33</v>
      </c>
      <c r="B167" s="40">
        <f t="shared" ref="B167:J167" si="25">B92</f>
        <v>100</v>
      </c>
      <c r="C167" s="40">
        <f t="shared" si="25"/>
        <v>0</v>
      </c>
      <c r="D167" s="40">
        <f t="shared" si="25"/>
        <v>0</v>
      </c>
      <c r="E167" s="40">
        <f t="shared" si="25"/>
        <v>0</v>
      </c>
      <c r="F167" s="40">
        <f t="shared" si="25"/>
        <v>0</v>
      </c>
      <c r="G167" s="40">
        <f t="shared" si="25"/>
        <v>0</v>
      </c>
      <c r="H167" s="40">
        <f t="shared" si="25"/>
        <v>0</v>
      </c>
      <c r="I167" s="40">
        <f t="shared" si="25"/>
        <v>100</v>
      </c>
      <c r="J167" s="40">
        <f t="shared" si="25"/>
        <v>8</v>
      </c>
      <c r="K167" s="36">
        <f t="shared" si="20"/>
        <v>0</v>
      </c>
    </row>
    <row r="168" spans="1:11" ht="21">
      <c r="A168" s="40" t="s">
        <v>34</v>
      </c>
      <c r="B168" s="40">
        <f t="shared" ref="B168:J168" si="26">B107</f>
        <v>0</v>
      </c>
      <c r="C168" s="40">
        <f t="shared" si="26"/>
        <v>0</v>
      </c>
      <c r="D168" s="40">
        <f t="shared" si="26"/>
        <v>0</v>
      </c>
      <c r="E168" s="40">
        <f t="shared" si="26"/>
        <v>0</v>
      </c>
      <c r="F168" s="40">
        <f t="shared" si="26"/>
        <v>0</v>
      </c>
      <c r="G168" s="40">
        <f t="shared" si="26"/>
        <v>0</v>
      </c>
      <c r="H168" s="40">
        <f t="shared" si="26"/>
        <v>0</v>
      </c>
      <c r="I168" s="40">
        <f t="shared" si="26"/>
        <v>0</v>
      </c>
      <c r="J168" s="40">
        <f t="shared" si="26"/>
        <v>0</v>
      </c>
      <c r="K168" s="36">
        <f t="shared" si="20"/>
        <v>0</v>
      </c>
    </row>
    <row r="169" spans="1:11" ht="21">
      <c r="A169" s="40" t="s">
        <v>35</v>
      </c>
      <c r="B169" s="40">
        <f t="shared" ref="B169:J169" si="27">B121</f>
        <v>45</v>
      </c>
      <c r="C169" s="40">
        <f t="shared" si="27"/>
        <v>0</v>
      </c>
      <c r="D169" s="40">
        <f t="shared" si="27"/>
        <v>0</v>
      </c>
      <c r="E169" s="40">
        <f t="shared" si="27"/>
        <v>0</v>
      </c>
      <c r="F169" s="40">
        <f t="shared" si="27"/>
        <v>0</v>
      </c>
      <c r="G169" s="40">
        <f t="shared" si="27"/>
        <v>0</v>
      </c>
      <c r="H169" s="40">
        <f t="shared" si="27"/>
        <v>0</v>
      </c>
      <c r="I169" s="40">
        <f t="shared" si="27"/>
        <v>45</v>
      </c>
      <c r="J169" s="40">
        <f t="shared" si="27"/>
        <v>2</v>
      </c>
      <c r="K169" s="36">
        <f t="shared" si="20"/>
        <v>0</v>
      </c>
    </row>
    <row r="170" spans="1:11" ht="21">
      <c r="A170" s="40" t="s">
        <v>36</v>
      </c>
      <c r="B170" s="40">
        <f t="shared" ref="B170:J170" si="28">B137</f>
        <v>20</v>
      </c>
      <c r="C170" s="40">
        <f t="shared" si="28"/>
        <v>0</v>
      </c>
      <c r="D170" s="40">
        <f t="shared" si="28"/>
        <v>0</v>
      </c>
      <c r="E170" s="40">
        <f t="shared" si="28"/>
        <v>0</v>
      </c>
      <c r="F170" s="40">
        <f t="shared" si="28"/>
        <v>0</v>
      </c>
      <c r="G170" s="40">
        <f t="shared" si="28"/>
        <v>0</v>
      </c>
      <c r="H170" s="40">
        <f t="shared" si="28"/>
        <v>0</v>
      </c>
      <c r="I170" s="40">
        <f t="shared" si="28"/>
        <v>20</v>
      </c>
      <c r="J170" s="40">
        <f t="shared" si="28"/>
        <v>3</v>
      </c>
      <c r="K170" s="36">
        <f t="shared" si="20"/>
        <v>0</v>
      </c>
    </row>
    <row r="171" spans="1:11" ht="21">
      <c r="A171" s="40" t="s">
        <v>37</v>
      </c>
      <c r="B171" s="41">
        <f>SUM(B161:B170)</f>
        <v>245</v>
      </c>
      <c r="C171" s="41">
        <f t="shared" ref="C171:J171" si="29">SUM(C161:C170)</f>
        <v>0</v>
      </c>
      <c r="D171" s="41">
        <f t="shared" si="29"/>
        <v>0</v>
      </c>
      <c r="E171" s="41">
        <f t="shared" si="29"/>
        <v>0</v>
      </c>
      <c r="F171" s="41">
        <f t="shared" si="29"/>
        <v>0</v>
      </c>
      <c r="G171" s="41">
        <f t="shared" si="29"/>
        <v>0</v>
      </c>
      <c r="H171" s="49"/>
      <c r="I171" s="41">
        <f t="shared" si="29"/>
        <v>245</v>
      </c>
      <c r="J171" s="41">
        <f t="shared" si="29"/>
        <v>17</v>
      </c>
      <c r="K171" s="36">
        <f>SUM(K161:K170)</f>
        <v>0</v>
      </c>
    </row>
    <row r="172" spans="1:11" ht="23.25" customHeight="1"/>
    <row r="173" spans="1:11" ht="23.25" customHeight="1"/>
    <row r="174" spans="1:11" ht="23.25" customHeight="1"/>
    <row r="175" spans="1:11" ht="21">
      <c r="A175" s="119" t="s">
        <v>160</v>
      </c>
      <c r="B175" s="120" t="s">
        <v>4</v>
      </c>
      <c r="C175" s="120" t="s">
        <v>148</v>
      </c>
      <c r="D175" s="120"/>
      <c r="E175" s="120"/>
      <c r="F175" s="120"/>
      <c r="G175" s="120"/>
      <c r="H175" s="120"/>
      <c r="I175" s="120" t="s">
        <v>11</v>
      </c>
      <c r="J175" s="120" t="s">
        <v>12</v>
      </c>
    </row>
    <row r="176" spans="1:11" ht="42">
      <c r="A176" s="119"/>
      <c r="B176" s="120"/>
      <c r="C176" s="63" t="s">
        <v>5</v>
      </c>
      <c r="D176" s="63" t="s">
        <v>6</v>
      </c>
      <c r="E176" s="63" t="s">
        <v>7</v>
      </c>
      <c r="F176" s="63" t="s">
        <v>8</v>
      </c>
      <c r="G176" s="63" t="s">
        <v>9</v>
      </c>
      <c r="H176" s="48" t="s">
        <v>10</v>
      </c>
      <c r="I176" s="120"/>
      <c r="J176" s="120"/>
    </row>
    <row r="177" spans="1:11" ht="21">
      <c r="A177" s="40" t="s">
        <v>27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6">
        <f>G177*H177</f>
        <v>0</v>
      </c>
    </row>
    <row r="178" spans="1:11" ht="21">
      <c r="A178" s="40" t="s">
        <v>28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6">
        <f t="shared" ref="K178:K186" si="30">G178*H178</f>
        <v>0</v>
      </c>
    </row>
    <row r="179" spans="1:11" ht="21">
      <c r="A179" s="40" t="s">
        <v>29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6">
        <f t="shared" si="30"/>
        <v>0</v>
      </c>
    </row>
    <row r="180" spans="1:11" ht="21">
      <c r="A180" s="40" t="s">
        <v>30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6">
        <f t="shared" si="30"/>
        <v>0</v>
      </c>
    </row>
    <row r="181" spans="1:11" ht="21">
      <c r="A181" s="40" t="s">
        <v>31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6">
        <f t="shared" si="30"/>
        <v>0</v>
      </c>
    </row>
    <row r="182" spans="1:11" ht="21">
      <c r="A182" s="40" t="s">
        <v>32</v>
      </c>
      <c r="B182" s="40">
        <f t="shared" ref="B182:J182" si="31">B81</f>
        <v>0</v>
      </c>
      <c r="C182" s="40">
        <f t="shared" si="31"/>
        <v>0</v>
      </c>
      <c r="D182" s="40">
        <f t="shared" si="31"/>
        <v>0</v>
      </c>
      <c r="E182" s="40">
        <f t="shared" si="31"/>
        <v>0</v>
      </c>
      <c r="F182" s="40">
        <f t="shared" si="31"/>
        <v>0</v>
      </c>
      <c r="G182" s="40">
        <f t="shared" si="31"/>
        <v>0</v>
      </c>
      <c r="H182" s="40">
        <f t="shared" si="31"/>
        <v>0</v>
      </c>
      <c r="I182" s="40">
        <f t="shared" si="31"/>
        <v>0</v>
      </c>
      <c r="J182" s="40">
        <f t="shared" si="31"/>
        <v>0</v>
      </c>
      <c r="K182" s="36">
        <f t="shared" si="30"/>
        <v>0</v>
      </c>
    </row>
    <row r="183" spans="1:11" ht="21">
      <c r="A183" s="40" t="s">
        <v>33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6">
        <f t="shared" si="30"/>
        <v>0</v>
      </c>
    </row>
    <row r="184" spans="1:11" ht="21">
      <c r="A184" s="40" t="s">
        <v>34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6">
        <f t="shared" si="30"/>
        <v>0</v>
      </c>
    </row>
    <row r="185" spans="1:11" ht="21">
      <c r="A185" s="40" t="s">
        <v>35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6">
        <f t="shared" si="30"/>
        <v>0</v>
      </c>
    </row>
    <row r="186" spans="1:11" ht="21">
      <c r="A186" s="40" t="s">
        <v>36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6">
        <f t="shared" si="30"/>
        <v>0</v>
      </c>
    </row>
    <row r="187" spans="1:11" ht="21">
      <c r="A187" s="40" t="s">
        <v>37</v>
      </c>
      <c r="B187" s="41">
        <f t="shared" ref="B187:G187" si="32">SUM(B177:B186)</f>
        <v>0</v>
      </c>
      <c r="C187" s="41">
        <f t="shared" si="32"/>
        <v>0</v>
      </c>
      <c r="D187" s="41">
        <f t="shared" si="32"/>
        <v>0</v>
      </c>
      <c r="E187" s="41">
        <f t="shared" si="32"/>
        <v>0</v>
      </c>
      <c r="F187" s="41">
        <f t="shared" si="32"/>
        <v>0</v>
      </c>
      <c r="G187" s="41">
        <f t="shared" si="32"/>
        <v>0</v>
      </c>
      <c r="H187" s="49" t="e">
        <f>K187/G187</f>
        <v>#DIV/0!</v>
      </c>
      <c r="I187" s="41">
        <f>SUM(I177:I186)</f>
        <v>0</v>
      </c>
      <c r="J187" s="41">
        <f>SUM(J177:J186)</f>
        <v>0</v>
      </c>
      <c r="K187" s="36">
        <f>SUM(K177:K186)</f>
        <v>0</v>
      </c>
    </row>
    <row r="188" spans="1:11" ht="21">
      <c r="A188" s="119" t="s">
        <v>157</v>
      </c>
      <c r="B188" s="120" t="s">
        <v>4</v>
      </c>
      <c r="C188" s="120" t="s">
        <v>148</v>
      </c>
      <c r="D188" s="120"/>
      <c r="E188" s="120"/>
      <c r="F188" s="120"/>
      <c r="G188" s="120"/>
      <c r="H188" s="120"/>
      <c r="I188" s="120" t="s">
        <v>11</v>
      </c>
      <c r="J188" s="120" t="s">
        <v>12</v>
      </c>
    </row>
    <row r="189" spans="1:11" ht="42">
      <c r="A189" s="119"/>
      <c r="B189" s="120"/>
      <c r="C189" s="64" t="s">
        <v>5</v>
      </c>
      <c r="D189" s="64" t="s">
        <v>6</v>
      </c>
      <c r="E189" s="64" t="s">
        <v>7</v>
      </c>
      <c r="F189" s="64" t="s">
        <v>8</v>
      </c>
      <c r="G189" s="64" t="s">
        <v>9</v>
      </c>
      <c r="H189" s="48" t="s">
        <v>10</v>
      </c>
      <c r="I189" s="120"/>
      <c r="J189" s="120"/>
    </row>
    <row r="190" spans="1:11" ht="21">
      <c r="A190" s="40" t="s">
        <v>27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6">
        <f>G190*H190</f>
        <v>0</v>
      </c>
    </row>
    <row r="191" spans="1:11" ht="21">
      <c r="A191" s="40" t="s">
        <v>28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6">
        <f t="shared" ref="K191:K199" si="33">G191*H191</f>
        <v>0</v>
      </c>
    </row>
    <row r="192" spans="1:11" ht="21">
      <c r="A192" s="40" t="s">
        <v>29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6">
        <f t="shared" si="33"/>
        <v>0</v>
      </c>
    </row>
    <row r="193" spans="1:11" ht="21">
      <c r="A193" s="40" t="s">
        <v>30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6">
        <f t="shared" si="33"/>
        <v>0</v>
      </c>
    </row>
    <row r="194" spans="1:11" ht="21">
      <c r="A194" s="40" t="s">
        <v>31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6">
        <f t="shared" si="33"/>
        <v>0</v>
      </c>
    </row>
    <row r="195" spans="1:11" ht="21">
      <c r="A195" s="40" t="s">
        <v>32</v>
      </c>
      <c r="B195" s="40">
        <f t="shared" ref="B195:J195" si="34">B82</f>
        <v>0</v>
      </c>
      <c r="C195" s="40">
        <f t="shared" si="34"/>
        <v>0</v>
      </c>
      <c r="D195" s="40">
        <f t="shared" si="34"/>
        <v>0</v>
      </c>
      <c r="E195" s="40">
        <f t="shared" si="34"/>
        <v>0</v>
      </c>
      <c r="F195" s="40">
        <f t="shared" si="34"/>
        <v>0</v>
      </c>
      <c r="G195" s="40">
        <f t="shared" si="34"/>
        <v>0</v>
      </c>
      <c r="H195" s="40">
        <f t="shared" si="34"/>
        <v>0</v>
      </c>
      <c r="I195" s="40">
        <f t="shared" si="34"/>
        <v>0</v>
      </c>
      <c r="J195" s="40">
        <f t="shared" si="34"/>
        <v>0</v>
      </c>
      <c r="K195" s="36">
        <f t="shared" si="33"/>
        <v>0</v>
      </c>
    </row>
    <row r="196" spans="1:11" ht="21">
      <c r="A196" s="40" t="s">
        <v>33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6">
        <f t="shared" si="33"/>
        <v>0</v>
      </c>
    </row>
    <row r="197" spans="1:11" ht="21">
      <c r="A197" s="40" t="s">
        <v>34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6">
        <f t="shared" si="33"/>
        <v>0</v>
      </c>
    </row>
    <row r="198" spans="1:11" ht="21">
      <c r="A198" s="40" t="s">
        <v>35</v>
      </c>
      <c r="B198" s="40">
        <f t="shared" ref="B198:J198" si="35">B124</f>
        <v>0</v>
      </c>
      <c r="C198" s="40">
        <f t="shared" si="35"/>
        <v>0</v>
      </c>
      <c r="D198" s="40">
        <f t="shared" si="35"/>
        <v>0</v>
      </c>
      <c r="E198" s="40">
        <f t="shared" si="35"/>
        <v>0</v>
      </c>
      <c r="F198" s="40">
        <f t="shared" si="35"/>
        <v>0</v>
      </c>
      <c r="G198" s="40">
        <f t="shared" si="35"/>
        <v>0</v>
      </c>
      <c r="H198" s="40">
        <f t="shared" si="35"/>
        <v>0</v>
      </c>
      <c r="I198" s="40">
        <f t="shared" si="35"/>
        <v>0</v>
      </c>
      <c r="J198" s="40">
        <f t="shared" si="35"/>
        <v>0</v>
      </c>
      <c r="K198" s="36">
        <f t="shared" si="33"/>
        <v>0</v>
      </c>
    </row>
    <row r="199" spans="1:11" ht="21">
      <c r="A199" s="40" t="s">
        <v>36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6">
        <f t="shared" si="33"/>
        <v>0</v>
      </c>
    </row>
    <row r="200" spans="1:11" ht="21">
      <c r="A200" s="40" t="s">
        <v>37</v>
      </c>
      <c r="B200" s="41">
        <f t="shared" ref="B200:G200" si="36">SUM(B190:B199)</f>
        <v>0</v>
      </c>
      <c r="C200" s="41">
        <f t="shared" si="36"/>
        <v>0</v>
      </c>
      <c r="D200" s="41">
        <f t="shared" si="36"/>
        <v>0</v>
      </c>
      <c r="E200" s="41">
        <f t="shared" si="36"/>
        <v>0</v>
      </c>
      <c r="F200" s="41">
        <f t="shared" si="36"/>
        <v>0</v>
      </c>
      <c r="G200" s="41">
        <f t="shared" si="36"/>
        <v>0</v>
      </c>
      <c r="H200" s="49" t="e">
        <f>K200/G200</f>
        <v>#DIV/0!</v>
      </c>
      <c r="I200" s="41">
        <f>SUM(I190:I199)</f>
        <v>0</v>
      </c>
      <c r="J200" s="41">
        <f>SUM(J190:J199)</f>
        <v>0</v>
      </c>
      <c r="K200" s="36">
        <f>SUM(K190:K199)</f>
        <v>0</v>
      </c>
    </row>
    <row r="202" spans="1:11" ht="21">
      <c r="A202" s="119" t="s">
        <v>162</v>
      </c>
      <c r="B202" s="120" t="s">
        <v>4</v>
      </c>
      <c r="C202" s="120" t="s">
        <v>148</v>
      </c>
      <c r="D202" s="120"/>
      <c r="E202" s="120"/>
      <c r="F202" s="120"/>
      <c r="G202" s="120"/>
      <c r="H202" s="120"/>
      <c r="I202" s="120" t="s">
        <v>11</v>
      </c>
      <c r="J202" s="120" t="s">
        <v>12</v>
      </c>
    </row>
    <row r="203" spans="1:11" ht="42">
      <c r="A203" s="119"/>
      <c r="B203" s="120"/>
      <c r="C203" s="70" t="s">
        <v>5</v>
      </c>
      <c r="D203" s="70" t="s">
        <v>6</v>
      </c>
      <c r="E203" s="70" t="s">
        <v>7</v>
      </c>
      <c r="F203" s="70" t="s">
        <v>8</v>
      </c>
      <c r="G203" s="70" t="s">
        <v>9</v>
      </c>
      <c r="H203" s="48" t="s">
        <v>10</v>
      </c>
      <c r="I203" s="120"/>
      <c r="J203" s="120"/>
    </row>
    <row r="204" spans="1:11" ht="21">
      <c r="A204" s="40" t="s">
        <v>27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6">
        <f>G204*H204</f>
        <v>0</v>
      </c>
    </row>
    <row r="205" spans="1:11" ht="21">
      <c r="A205" s="40" t="s">
        <v>28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6">
        <f t="shared" ref="K205:K213" si="37">G205*H205</f>
        <v>0</v>
      </c>
    </row>
    <row r="206" spans="1:11" ht="21">
      <c r="A206" s="40" t="s">
        <v>29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6">
        <f t="shared" si="37"/>
        <v>0</v>
      </c>
    </row>
    <row r="207" spans="1:11" ht="21">
      <c r="A207" s="40" t="s">
        <v>30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6">
        <f t="shared" si="37"/>
        <v>0</v>
      </c>
    </row>
    <row r="208" spans="1:11" ht="21">
      <c r="A208" s="40" t="s">
        <v>31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6">
        <f t="shared" si="37"/>
        <v>0</v>
      </c>
    </row>
    <row r="209" spans="1:11" ht="21">
      <c r="A209" s="40" t="s">
        <v>32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6">
        <f t="shared" si="37"/>
        <v>0</v>
      </c>
    </row>
    <row r="210" spans="1:11" ht="21">
      <c r="A210" s="40" t="s">
        <v>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6">
        <f t="shared" si="37"/>
        <v>0</v>
      </c>
    </row>
    <row r="211" spans="1:11" ht="21">
      <c r="A211" s="40" t="s">
        <v>34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6">
        <f t="shared" si="37"/>
        <v>0</v>
      </c>
    </row>
    <row r="212" spans="1:11" ht="21">
      <c r="A212" s="40" t="s">
        <v>35</v>
      </c>
      <c r="B212" s="40">
        <f t="shared" ref="B212:J212" si="38">B125</f>
        <v>0</v>
      </c>
      <c r="C212" s="40">
        <f t="shared" si="38"/>
        <v>0</v>
      </c>
      <c r="D212" s="40">
        <f t="shared" si="38"/>
        <v>0</v>
      </c>
      <c r="E212" s="40">
        <f t="shared" si="38"/>
        <v>0</v>
      </c>
      <c r="F212" s="40">
        <f t="shared" si="38"/>
        <v>0</v>
      </c>
      <c r="G212" s="40">
        <f t="shared" si="38"/>
        <v>0</v>
      </c>
      <c r="H212" s="40">
        <f t="shared" si="38"/>
        <v>0</v>
      </c>
      <c r="I212" s="40">
        <f t="shared" si="38"/>
        <v>0</v>
      </c>
      <c r="J212" s="40">
        <f t="shared" si="38"/>
        <v>0</v>
      </c>
      <c r="K212" s="36">
        <f t="shared" si="37"/>
        <v>0</v>
      </c>
    </row>
    <row r="213" spans="1:11" ht="21">
      <c r="A213" s="40" t="s">
        <v>36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6">
        <f t="shared" si="37"/>
        <v>0</v>
      </c>
    </row>
    <row r="214" spans="1:11" ht="21">
      <c r="A214" s="40" t="s">
        <v>37</v>
      </c>
      <c r="B214" s="41">
        <f t="shared" ref="B214:G214" si="39">SUM(B204:B213)</f>
        <v>0</v>
      </c>
      <c r="C214" s="41">
        <f t="shared" si="39"/>
        <v>0</v>
      </c>
      <c r="D214" s="41">
        <f t="shared" si="39"/>
        <v>0</v>
      </c>
      <c r="E214" s="41">
        <f t="shared" si="39"/>
        <v>0</v>
      </c>
      <c r="F214" s="41">
        <f t="shared" si="39"/>
        <v>0</v>
      </c>
      <c r="G214" s="41">
        <f t="shared" si="39"/>
        <v>0</v>
      </c>
      <c r="H214" s="49" t="e">
        <f>K214/G214</f>
        <v>#DIV/0!</v>
      </c>
      <c r="I214" s="41">
        <f>SUM(I204:I213)</f>
        <v>0</v>
      </c>
      <c r="J214" s="41">
        <f>SUM(J204:J213)</f>
        <v>0</v>
      </c>
      <c r="K214" s="36">
        <f>SUM(K204:K213)</f>
        <v>0</v>
      </c>
    </row>
    <row r="215" spans="1:11" ht="21">
      <c r="A215" s="119" t="s">
        <v>161</v>
      </c>
      <c r="B215" s="120" t="s">
        <v>4</v>
      </c>
      <c r="C215" s="120" t="s">
        <v>148</v>
      </c>
      <c r="D215" s="120"/>
      <c r="E215" s="120"/>
      <c r="F215" s="120"/>
      <c r="G215" s="120"/>
      <c r="H215" s="120"/>
      <c r="I215" s="120" t="s">
        <v>11</v>
      </c>
      <c r="J215" s="120" t="s">
        <v>12</v>
      </c>
    </row>
    <row r="216" spans="1:11" ht="42">
      <c r="A216" s="119"/>
      <c r="B216" s="120"/>
      <c r="C216" s="70" t="s">
        <v>5</v>
      </c>
      <c r="D216" s="70" t="s">
        <v>6</v>
      </c>
      <c r="E216" s="70" t="s">
        <v>7</v>
      </c>
      <c r="F216" s="70" t="s">
        <v>8</v>
      </c>
      <c r="G216" s="70" t="s">
        <v>9</v>
      </c>
      <c r="H216" s="48" t="s">
        <v>10</v>
      </c>
      <c r="I216" s="120"/>
      <c r="J216" s="120"/>
    </row>
    <row r="217" spans="1:11" ht="21">
      <c r="A217" s="40" t="s">
        <v>27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6">
        <f>G217*H217</f>
        <v>0</v>
      </c>
    </row>
    <row r="218" spans="1:11" ht="21">
      <c r="A218" s="40" t="s">
        <v>28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6">
        <f t="shared" ref="K218:K226" si="40">G218*H218</f>
        <v>0</v>
      </c>
    </row>
    <row r="219" spans="1:11" ht="21">
      <c r="A219" s="40" t="s">
        <v>29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6">
        <f t="shared" si="40"/>
        <v>0</v>
      </c>
    </row>
    <row r="220" spans="1:11" ht="21">
      <c r="A220" s="40" t="s">
        <v>30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6">
        <f t="shared" si="40"/>
        <v>0</v>
      </c>
    </row>
    <row r="221" spans="1:11" ht="21">
      <c r="A221" s="40" t="s">
        <v>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6">
        <f t="shared" si="40"/>
        <v>0</v>
      </c>
    </row>
    <row r="222" spans="1:11" ht="21">
      <c r="A222" s="40" t="s">
        <v>32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6">
        <f t="shared" si="40"/>
        <v>0</v>
      </c>
    </row>
    <row r="223" spans="1:11" ht="21">
      <c r="A223" s="40" t="s">
        <v>33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6">
        <f t="shared" si="40"/>
        <v>0</v>
      </c>
    </row>
    <row r="224" spans="1:11" ht="21">
      <c r="A224" s="40" t="s">
        <v>34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6">
        <f t="shared" si="40"/>
        <v>0</v>
      </c>
    </row>
    <row r="225" spans="1:11" ht="21">
      <c r="A225" s="40" t="s">
        <v>35</v>
      </c>
      <c r="B225" s="40">
        <f t="shared" ref="B225:J225" si="41">B126</f>
        <v>0</v>
      </c>
      <c r="C225" s="40">
        <f t="shared" si="41"/>
        <v>0</v>
      </c>
      <c r="D225" s="40">
        <f t="shared" si="41"/>
        <v>0</v>
      </c>
      <c r="E225" s="40">
        <f t="shared" si="41"/>
        <v>0</v>
      </c>
      <c r="F225" s="40">
        <f t="shared" si="41"/>
        <v>0</v>
      </c>
      <c r="G225" s="40">
        <f t="shared" si="41"/>
        <v>0</v>
      </c>
      <c r="H225" s="40">
        <f t="shared" si="41"/>
        <v>0</v>
      </c>
      <c r="I225" s="40">
        <f t="shared" si="41"/>
        <v>0</v>
      </c>
      <c r="J225" s="40">
        <f t="shared" si="41"/>
        <v>0</v>
      </c>
      <c r="K225" s="36">
        <f t="shared" si="40"/>
        <v>0</v>
      </c>
    </row>
    <row r="226" spans="1:11" ht="21">
      <c r="A226" s="40" t="s">
        <v>36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6">
        <f t="shared" si="40"/>
        <v>0</v>
      </c>
    </row>
    <row r="227" spans="1:11" ht="21">
      <c r="A227" s="40" t="s">
        <v>37</v>
      </c>
      <c r="B227" s="41">
        <f t="shared" ref="B227:G227" si="42">SUM(B217:B226)</f>
        <v>0</v>
      </c>
      <c r="C227" s="41">
        <f t="shared" si="42"/>
        <v>0</v>
      </c>
      <c r="D227" s="41">
        <f t="shared" si="42"/>
        <v>0</v>
      </c>
      <c r="E227" s="41">
        <f t="shared" si="42"/>
        <v>0</v>
      </c>
      <c r="F227" s="41">
        <f t="shared" si="42"/>
        <v>0</v>
      </c>
      <c r="G227" s="41">
        <f t="shared" si="42"/>
        <v>0</v>
      </c>
      <c r="H227" s="49" t="e">
        <f>K227/G227</f>
        <v>#DIV/0!</v>
      </c>
      <c r="I227" s="41">
        <f>SUM(I217:I226)</f>
        <v>0</v>
      </c>
      <c r="J227" s="41">
        <f>SUM(J217:J226)</f>
        <v>0</v>
      </c>
      <c r="K227" s="36">
        <f>SUM(K217:K226)</f>
        <v>0</v>
      </c>
    </row>
    <row r="229" spans="1:11" ht="21">
      <c r="A229" s="119" t="s">
        <v>80</v>
      </c>
      <c r="B229" s="120" t="s">
        <v>4</v>
      </c>
      <c r="C229" s="120" t="s">
        <v>148</v>
      </c>
      <c r="D229" s="120"/>
      <c r="E229" s="120"/>
      <c r="F229" s="120"/>
      <c r="G229" s="120"/>
      <c r="H229" s="120"/>
      <c r="I229" s="120" t="s">
        <v>11</v>
      </c>
      <c r="J229" s="120" t="s">
        <v>12</v>
      </c>
    </row>
    <row r="230" spans="1:11" ht="42">
      <c r="A230" s="119"/>
      <c r="B230" s="120"/>
      <c r="C230" s="70" t="s">
        <v>5</v>
      </c>
      <c r="D230" s="70" t="s">
        <v>6</v>
      </c>
      <c r="E230" s="70" t="s">
        <v>7</v>
      </c>
      <c r="F230" s="70" t="s">
        <v>8</v>
      </c>
      <c r="G230" s="70" t="s">
        <v>9</v>
      </c>
      <c r="H230" s="48" t="s">
        <v>10</v>
      </c>
      <c r="I230" s="120"/>
      <c r="J230" s="120"/>
    </row>
    <row r="231" spans="1:11" ht="21">
      <c r="A231" s="40" t="s">
        <v>27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6">
        <f>G231*H231</f>
        <v>0</v>
      </c>
    </row>
    <row r="232" spans="1:11" ht="21">
      <c r="A232" s="40" t="s">
        <v>28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6">
        <f t="shared" ref="K232:K240" si="43">G232*H232</f>
        <v>0</v>
      </c>
    </row>
    <row r="233" spans="1:11" ht="21">
      <c r="A233" s="40" t="s">
        <v>29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6">
        <f t="shared" si="43"/>
        <v>0</v>
      </c>
    </row>
    <row r="234" spans="1:11" ht="21">
      <c r="A234" s="40" t="s">
        <v>30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6">
        <f t="shared" si="43"/>
        <v>0</v>
      </c>
    </row>
    <row r="235" spans="1:11" ht="21">
      <c r="A235" s="40" t="s">
        <v>31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6">
        <f t="shared" si="43"/>
        <v>0</v>
      </c>
    </row>
    <row r="236" spans="1:11" ht="21">
      <c r="A236" s="40" t="s">
        <v>32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6">
        <f t="shared" si="43"/>
        <v>0</v>
      </c>
    </row>
    <row r="237" spans="1:11" ht="21">
      <c r="A237" s="40" t="s">
        <v>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6">
        <f t="shared" si="43"/>
        <v>0</v>
      </c>
    </row>
    <row r="238" spans="1:11" ht="21">
      <c r="A238" s="40" t="s">
        <v>34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6">
        <f t="shared" si="43"/>
        <v>0</v>
      </c>
    </row>
    <row r="239" spans="1:11" ht="21">
      <c r="A239" s="40" t="s">
        <v>35</v>
      </c>
      <c r="B239" s="40">
        <f t="shared" ref="B239:J239" si="44">B128</f>
        <v>0</v>
      </c>
      <c r="C239" s="40">
        <f t="shared" si="44"/>
        <v>0</v>
      </c>
      <c r="D239" s="40">
        <f t="shared" si="44"/>
        <v>0</v>
      </c>
      <c r="E239" s="40">
        <f t="shared" si="44"/>
        <v>0</v>
      </c>
      <c r="F239" s="40">
        <f t="shared" si="44"/>
        <v>0</v>
      </c>
      <c r="G239" s="40">
        <f t="shared" si="44"/>
        <v>0</v>
      </c>
      <c r="H239" s="40">
        <f t="shared" si="44"/>
        <v>0</v>
      </c>
      <c r="I239" s="40">
        <f t="shared" si="44"/>
        <v>0</v>
      </c>
      <c r="J239" s="40">
        <f t="shared" si="44"/>
        <v>0</v>
      </c>
      <c r="K239" s="36">
        <f t="shared" si="43"/>
        <v>0</v>
      </c>
    </row>
    <row r="240" spans="1:11" ht="21">
      <c r="A240" s="40" t="s">
        <v>36</v>
      </c>
      <c r="B240" s="40"/>
      <c r="C240" s="40"/>
      <c r="D240" s="40"/>
      <c r="E240" s="40"/>
      <c r="F240" s="40"/>
      <c r="G240" s="40"/>
      <c r="H240" s="40"/>
      <c r="I240" s="40">
        <f>I129</f>
        <v>0</v>
      </c>
      <c r="J240" s="40"/>
      <c r="K240" s="36">
        <f t="shared" si="43"/>
        <v>0</v>
      </c>
    </row>
    <row r="241" spans="1:11" ht="21">
      <c r="A241" s="40" t="s">
        <v>37</v>
      </c>
      <c r="B241" s="41">
        <f t="shared" ref="B241:G241" si="45">SUM(B231:B240)</f>
        <v>0</v>
      </c>
      <c r="C241" s="41">
        <f t="shared" si="45"/>
        <v>0</v>
      </c>
      <c r="D241" s="41">
        <f t="shared" si="45"/>
        <v>0</v>
      </c>
      <c r="E241" s="41">
        <f t="shared" si="45"/>
        <v>0</v>
      </c>
      <c r="F241" s="41">
        <f t="shared" si="45"/>
        <v>0</v>
      </c>
      <c r="G241" s="41">
        <f t="shared" si="45"/>
        <v>0</v>
      </c>
      <c r="H241" s="49" t="e">
        <f>K241/G241</f>
        <v>#DIV/0!</v>
      </c>
      <c r="I241" s="40">
        <f>SUM(I239:I240)</f>
        <v>0</v>
      </c>
      <c r="J241" s="41">
        <f>SUM(J231:J240)</f>
        <v>0</v>
      </c>
      <c r="K241" s="36">
        <f>SUM(K231:K240)</f>
        <v>0</v>
      </c>
    </row>
  </sheetData>
  <mergeCells count="96">
    <mergeCell ref="A60:A61"/>
    <mergeCell ref="B60:B61"/>
    <mergeCell ref="C60:H60"/>
    <mergeCell ref="C4:H4"/>
    <mergeCell ref="B118:B119"/>
    <mergeCell ref="A118:A119"/>
    <mergeCell ref="C118:H118"/>
    <mergeCell ref="A76:A77"/>
    <mergeCell ref="B76:B77"/>
    <mergeCell ref="C76:H76"/>
    <mergeCell ref="C89:H89"/>
    <mergeCell ref="B89:B90"/>
    <mergeCell ref="C88:I88"/>
    <mergeCell ref="C30:I30"/>
    <mergeCell ref="A31:A32"/>
    <mergeCell ref="B31:B32"/>
    <mergeCell ref="D1:H1"/>
    <mergeCell ref="J18:J19"/>
    <mergeCell ref="C17:I17"/>
    <mergeCell ref="J4:J5"/>
    <mergeCell ref="A4:A5"/>
    <mergeCell ref="B4:B5"/>
    <mergeCell ref="I4:I5"/>
    <mergeCell ref="B18:B19"/>
    <mergeCell ref="C3:I3"/>
    <mergeCell ref="A18:A19"/>
    <mergeCell ref="C18:H18"/>
    <mergeCell ref="I18:I19"/>
    <mergeCell ref="J60:J61"/>
    <mergeCell ref="J31:J32"/>
    <mergeCell ref="I60:I61"/>
    <mergeCell ref="C103:I103"/>
    <mergeCell ref="I89:I90"/>
    <mergeCell ref="J89:J90"/>
    <mergeCell ref="C75:I75"/>
    <mergeCell ref="I76:I77"/>
    <mergeCell ref="J76:J77"/>
    <mergeCell ref="C59:I59"/>
    <mergeCell ref="C46:H46"/>
    <mergeCell ref="I46:I47"/>
    <mergeCell ref="C45:I45"/>
    <mergeCell ref="J46:J47"/>
    <mergeCell ref="C31:H31"/>
    <mergeCell ref="I31:I32"/>
    <mergeCell ref="B46:B47"/>
    <mergeCell ref="A46:A47"/>
    <mergeCell ref="J134:J135"/>
    <mergeCell ref="C134:H134"/>
    <mergeCell ref="A104:A105"/>
    <mergeCell ref="B104:B105"/>
    <mergeCell ref="C104:H104"/>
    <mergeCell ref="I104:I105"/>
    <mergeCell ref="J104:J105"/>
    <mergeCell ref="I118:I119"/>
    <mergeCell ref="J118:J119"/>
    <mergeCell ref="C133:I133"/>
    <mergeCell ref="A89:A90"/>
    <mergeCell ref="C117:I117"/>
    <mergeCell ref="I134:I135"/>
    <mergeCell ref="A134:A135"/>
    <mergeCell ref="B134:B135"/>
    <mergeCell ref="A175:A176"/>
    <mergeCell ref="B175:B176"/>
    <mergeCell ref="J159:J160"/>
    <mergeCell ref="A146:A147"/>
    <mergeCell ref="B146:B147"/>
    <mergeCell ref="C146:H146"/>
    <mergeCell ref="I146:I147"/>
    <mergeCell ref="J146:J147"/>
    <mergeCell ref="C175:H175"/>
    <mergeCell ref="I175:I176"/>
    <mergeCell ref="J175:J176"/>
    <mergeCell ref="A159:A160"/>
    <mergeCell ref="B159:B160"/>
    <mergeCell ref="C159:H159"/>
    <mergeCell ref="I159:I160"/>
    <mergeCell ref="A188:A189"/>
    <mergeCell ref="B188:B189"/>
    <mergeCell ref="C188:H188"/>
    <mergeCell ref="I188:I189"/>
    <mergeCell ref="J188:J189"/>
    <mergeCell ref="A215:A216"/>
    <mergeCell ref="B215:B216"/>
    <mergeCell ref="C215:H215"/>
    <mergeCell ref="I215:I216"/>
    <mergeCell ref="J215:J216"/>
    <mergeCell ref="A202:A203"/>
    <mergeCell ref="B202:B203"/>
    <mergeCell ref="C202:H202"/>
    <mergeCell ref="I202:I203"/>
    <mergeCell ref="J202:J203"/>
    <mergeCell ref="A229:A230"/>
    <mergeCell ref="B229:B230"/>
    <mergeCell ref="C229:H229"/>
    <mergeCell ref="I229:I230"/>
    <mergeCell ref="J229:J230"/>
  </mergeCells>
  <phoneticPr fontId="2" type="noConversion"/>
  <pageMargins left="3.9370078740157501E-2" right="3.9370078740157501E-2" top="0" bottom="0" header="3.9370078740157501E-2" footer="3.9370078740157501E-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tabSelected="1" workbookViewId="0">
      <selection activeCell="G20" sqref="G20"/>
    </sheetView>
  </sheetViews>
  <sheetFormatPr defaultRowHeight="21"/>
  <cols>
    <col min="1" max="1" width="29.28515625" style="55" customWidth="1"/>
    <col min="2" max="2" width="12.28515625" style="30" customWidth="1"/>
    <col min="3" max="4" width="13.7109375" style="3" customWidth="1"/>
    <col min="5" max="5" width="11.5703125" style="3" customWidth="1"/>
    <col min="6" max="6" width="13.85546875" style="3" customWidth="1"/>
    <col min="7" max="7" width="13" style="3" customWidth="1"/>
    <col min="8" max="8" width="14.42578125" style="3" customWidth="1"/>
    <col min="9" max="9" width="15" style="31" customWidth="1"/>
    <col min="10" max="10" width="17" style="3" customWidth="1"/>
    <col min="11" max="11" width="12.85546875" style="3" customWidth="1"/>
    <col min="12" max="16384" width="9.140625" style="3"/>
  </cols>
  <sheetData>
    <row r="1" spans="1:12">
      <c r="A1" s="60" t="s">
        <v>182</v>
      </c>
      <c r="B1" s="68"/>
    </row>
    <row r="2" spans="1:12">
      <c r="A2" s="141" t="s">
        <v>171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2">
      <c r="A3" s="141" t="s">
        <v>183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2" ht="24.75" customHeight="1">
      <c r="A5" s="56"/>
      <c r="B5" s="4"/>
      <c r="C5" s="5"/>
      <c r="D5" s="5"/>
      <c r="E5" s="5"/>
      <c r="F5" s="6"/>
      <c r="G5" s="6"/>
      <c r="H5" s="6"/>
      <c r="I5" s="7"/>
      <c r="J5" s="5"/>
    </row>
    <row r="6" spans="1:12">
      <c r="A6" s="143" t="s">
        <v>2</v>
      </c>
      <c r="B6" s="8"/>
      <c r="C6" s="9"/>
      <c r="D6" s="146" t="s">
        <v>3</v>
      </c>
      <c r="E6" s="146"/>
      <c r="F6" s="147"/>
      <c r="G6" s="147"/>
      <c r="H6" s="147"/>
      <c r="I6" s="148"/>
      <c r="J6" s="9"/>
      <c r="K6" s="10" t="s">
        <v>47</v>
      </c>
    </row>
    <row r="7" spans="1:12" s="18" customFormat="1">
      <c r="A7" s="144"/>
      <c r="B7" s="11" t="s">
        <v>48</v>
      </c>
      <c r="C7" s="12" t="s">
        <v>49</v>
      </c>
      <c r="D7" s="13" t="s">
        <v>50</v>
      </c>
      <c r="E7" s="14" t="s">
        <v>51</v>
      </c>
      <c r="F7" s="14" t="s">
        <v>52</v>
      </c>
      <c r="G7" s="14" t="s">
        <v>53</v>
      </c>
      <c r="H7" s="14" t="s">
        <v>54</v>
      </c>
      <c r="I7" s="15" t="s">
        <v>55</v>
      </c>
      <c r="J7" s="16" t="s">
        <v>56</v>
      </c>
      <c r="K7" s="17" t="s">
        <v>57</v>
      </c>
    </row>
    <row r="8" spans="1:12" s="18" customFormat="1">
      <c r="A8" s="144"/>
      <c r="B8" s="11"/>
      <c r="C8" s="12" t="s">
        <v>58</v>
      </c>
      <c r="D8" s="12" t="s">
        <v>59</v>
      </c>
      <c r="E8" s="16" t="s">
        <v>60</v>
      </c>
      <c r="F8" s="16" t="s">
        <v>61</v>
      </c>
      <c r="G8" s="16" t="s">
        <v>62</v>
      </c>
      <c r="H8" s="16" t="s">
        <v>63</v>
      </c>
      <c r="I8" s="19" t="s">
        <v>64</v>
      </c>
      <c r="J8" s="16" t="s">
        <v>65</v>
      </c>
      <c r="K8" s="17" t="s">
        <v>66</v>
      </c>
    </row>
    <row r="9" spans="1:12" s="18" customFormat="1">
      <c r="A9" s="145"/>
      <c r="B9" s="20"/>
      <c r="C9" s="21" t="s">
        <v>67</v>
      </c>
      <c r="D9" s="21" t="s">
        <v>67</v>
      </c>
      <c r="E9" s="22" t="s">
        <v>67</v>
      </c>
      <c r="F9" s="22" t="s">
        <v>67</v>
      </c>
      <c r="G9" s="22" t="s">
        <v>67</v>
      </c>
      <c r="H9" s="22" t="s">
        <v>67</v>
      </c>
      <c r="I9" s="23" t="s">
        <v>68</v>
      </c>
      <c r="J9" s="22" t="s">
        <v>67</v>
      </c>
      <c r="K9" s="24"/>
    </row>
    <row r="10" spans="1:12" ht="23.25" customHeight="1">
      <c r="A10" s="39" t="s">
        <v>13</v>
      </c>
      <c r="B10" s="26" t="s">
        <v>69</v>
      </c>
      <c r="C10" s="27"/>
      <c r="D10" s="27"/>
      <c r="E10" s="27"/>
      <c r="F10" s="27"/>
      <c r="G10" s="27"/>
      <c r="H10" s="27"/>
      <c r="I10" s="28"/>
      <c r="J10" s="27"/>
      <c r="K10" s="27">
        <v>7623</v>
      </c>
      <c r="L10" s="102"/>
    </row>
    <row r="11" spans="1:12" ht="23.25" customHeight="1">
      <c r="A11" s="39" t="s">
        <v>165</v>
      </c>
      <c r="B11" s="26" t="s">
        <v>70</v>
      </c>
      <c r="C11" s="27"/>
      <c r="D11" s="27"/>
      <c r="E11" s="27"/>
      <c r="F11" s="27"/>
      <c r="G11" s="27"/>
      <c r="H11" s="27"/>
      <c r="I11" s="28"/>
      <c r="J11" s="27"/>
      <c r="K11" s="27">
        <v>948</v>
      </c>
      <c r="L11" s="102"/>
    </row>
    <row r="12" spans="1:12" ht="23.25" customHeight="1">
      <c r="A12" s="39" t="s">
        <v>71</v>
      </c>
      <c r="B12" s="26" t="s">
        <v>72</v>
      </c>
      <c r="C12" s="27"/>
      <c r="D12" s="27"/>
      <c r="E12" s="27"/>
      <c r="F12" s="27"/>
      <c r="G12" s="27"/>
      <c r="H12" s="27"/>
      <c r="I12" s="28"/>
      <c r="J12" s="27"/>
      <c r="K12" s="27">
        <v>1274</v>
      </c>
      <c r="L12" s="102"/>
    </row>
    <row r="13" spans="1:12" ht="23.25" customHeight="1">
      <c r="A13" s="105" t="s">
        <v>73</v>
      </c>
      <c r="B13" s="38" t="s">
        <v>74</v>
      </c>
      <c r="C13" s="27"/>
      <c r="D13" s="27"/>
      <c r="E13" s="27"/>
      <c r="F13" s="27"/>
      <c r="G13" s="27"/>
      <c r="H13" s="27"/>
      <c r="I13" s="28"/>
      <c r="J13" s="27"/>
      <c r="K13" s="27">
        <v>488</v>
      </c>
      <c r="L13" s="102"/>
    </row>
    <row r="14" spans="1:12" ht="23.25" customHeight="1">
      <c r="A14" s="39" t="s">
        <v>75</v>
      </c>
      <c r="B14" s="26" t="s">
        <v>76</v>
      </c>
      <c r="C14" s="27">
        <f>'รต.แยกข้าวปี ปรัง'!B14</f>
        <v>8317</v>
      </c>
      <c r="D14" s="27">
        <f>'รต.แยกข้าวปี ปรัง'!C14</f>
        <v>290</v>
      </c>
      <c r="E14" s="27">
        <f>'รต.แยกข้าวปี ปรัง'!D14</f>
        <v>0</v>
      </c>
      <c r="F14" s="27">
        <f>'รต.แยกข้าวปี ปรัง'!E14</f>
        <v>0</v>
      </c>
      <c r="G14" s="27">
        <f>'รต.แยกข้าวปี ปรัง'!F14</f>
        <v>0</v>
      </c>
      <c r="H14" s="27">
        <f>'รต.แยกข้าวปี ปรัง'!G14</f>
        <v>8317</v>
      </c>
      <c r="I14" s="28">
        <f>'รต.แยกข้าวปี ปรัง'!H14</f>
        <v>3000</v>
      </c>
      <c r="J14" s="27">
        <f>'รต.แยกข้าวปี ปรัง'!I14</f>
        <v>290</v>
      </c>
      <c r="K14" s="27">
        <v>1526</v>
      </c>
      <c r="L14" s="102"/>
    </row>
    <row r="15" spans="1:12" ht="23.25" customHeight="1">
      <c r="A15" s="39" t="s">
        <v>15</v>
      </c>
      <c r="B15" s="57" t="s">
        <v>77</v>
      </c>
      <c r="C15" s="41">
        <f>'รต.แยกข้าวปี ปรัง'!B28</f>
        <v>2779</v>
      </c>
      <c r="D15" s="41">
        <f>'รต.แยกข้าวปี ปรัง'!C28</f>
        <v>0</v>
      </c>
      <c r="E15" s="41">
        <f>'รต.แยกข้าวปี ปรัง'!D28</f>
        <v>0</v>
      </c>
      <c r="F15" s="41">
        <f>'รต.แยกข้าวปี ปรัง'!E28</f>
        <v>0</v>
      </c>
      <c r="G15" s="41">
        <f>'รต.แยกข้าวปี ปรัง'!F28</f>
        <v>0</v>
      </c>
      <c r="H15" s="41">
        <f>'รต.แยกข้าวปี ปรัง'!G28</f>
        <v>0</v>
      </c>
      <c r="I15" s="49">
        <f>'รต.แยกข้าวปี ปรัง'!H28</f>
        <v>0</v>
      </c>
      <c r="J15" s="27">
        <f>'รต.แยกข้าวปี ปรัง'!I28</f>
        <v>2779</v>
      </c>
      <c r="K15" s="41">
        <v>179</v>
      </c>
      <c r="L15" s="102"/>
    </row>
    <row r="16" spans="1:12" ht="23.25" customHeight="1">
      <c r="A16" s="39" t="s">
        <v>78</v>
      </c>
      <c r="B16" s="26" t="s">
        <v>79</v>
      </c>
      <c r="C16" s="27"/>
      <c r="D16" s="27"/>
      <c r="E16" s="27"/>
      <c r="F16" s="27"/>
      <c r="G16" s="27"/>
      <c r="H16" s="27"/>
      <c r="I16" s="27"/>
      <c r="J16" s="27"/>
      <c r="K16" s="27">
        <v>15</v>
      </c>
      <c r="L16" s="102"/>
    </row>
    <row r="17" spans="1:12">
      <c r="A17" s="39" t="s">
        <v>166</v>
      </c>
      <c r="B17" s="26" t="s">
        <v>167</v>
      </c>
      <c r="C17" s="27"/>
      <c r="D17" s="27"/>
      <c r="E17" s="27"/>
      <c r="F17" s="27"/>
      <c r="G17" s="27"/>
      <c r="H17" s="27"/>
      <c r="I17" s="27"/>
      <c r="J17" s="27"/>
      <c r="K17" s="27">
        <v>1</v>
      </c>
      <c r="L17" s="102"/>
    </row>
    <row r="18" spans="1:12" ht="23.25" customHeight="1">
      <c r="A18" s="25" t="s">
        <v>174</v>
      </c>
      <c r="B18" s="26" t="s">
        <v>175</v>
      </c>
      <c r="C18" s="27">
        <f>รต.รวมข้าวเจ้า!B13</f>
        <v>1637</v>
      </c>
      <c r="D18" s="27">
        <f>รต.รวมข้าวเจ้า!C13</f>
        <v>0</v>
      </c>
      <c r="E18" s="27">
        <f>รต.รวมข้าวเจ้า!D13</f>
        <v>0</v>
      </c>
      <c r="F18" s="27">
        <f>รต.รวมข้าวเจ้า!E13</f>
        <v>0</v>
      </c>
      <c r="G18" s="27">
        <f>รต.รวมข้าวเจ้า!F13</f>
        <v>0</v>
      </c>
      <c r="H18" s="27">
        <f>รต.รวมข้าวเจ้า!G13</f>
        <v>1637</v>
      </c>
      <c r="I18" s="28">
        <f>รต.รวมข้าวเจ้า!H13</f>
        <v>700</v>
      </c>
      <c r="J18" s="27">
        <f>รต.รวมข้าวเจ้า!I13</f>
        <v>0</v>
      </c>
      <c r="K18" s="27">
        <f>รต.รวมข้าวเจ้า!J13</f>
        <v>159</v>
      </c>
      <c r="L18" s="102"/>
    </row>
    <row r="19" spans="1:12" ht="23.25" customHeight="1">
      <c r="A19" s="25" t="s">
        <v>176</v>
      </c>
      <c r="B19" s="26" t="s">
        <v>74</v>
      </c>
      <c r="C19" s="27">
        <f>'รต.แยกข้าวปี ปรัง'!B72</f>
        <v>5</v>
      </c>
      <c r="D19" s="27">
        <f>'รต.แยกข้าวปี ปรัง'!C72</f>
        <v>0</v>
      </c>
      <c r="E19" s="27">
        <f>'รต.แยกข้าวปี ปรัง'!D72</f>
        <v>0</v>
      </c>
      <c r="F19" s="27">
        <f>'รต.แยกข้าวปี ปรัง'!E72</f>
        <v>0</v>
      </c>
      <c r="G19" s="27">
        <f>'รต.แยกข้าวปี ปรัง'!F72</f>
        <v>0</v>
      </c>
      <c r="H19" s="27">
        <f>'รต.แยกข้าวปี ปรัง'!G72</f>
        <v>5</v>
      </c>
      <c r="I19" s="27">
        <f>'รต.แยกข้าวปี ปรัง'!H72</f>
        <v>150</v>
      </c>
      <c r="J19" s="27">
        <f>'รต.แยกข้าวปี ปรัง'!I72</f>
        <v>0</v>
      </c>
      <c r="K19" s="27">
        <f>'รต.แยกข้าวปี ปรัง'!J72</f>
        <v>1</v>
      </c>
      <c r="L19" s="102"/>
    </row>
    <row r="20" spans="1:12" ht="23.25" customHeight="1">
      <c r="A20" s="25" t="s">
        <v>177</v>
      </c>
      <c r="B20" s="26" t="s">
        <v>72</v>
      </c>
      <c r="C20" s="27">
        <f>'รต.แยกข้าวปี ปรัง'!B86</f>
        <v>395</v>
      </c>
      <c r="D20" s="27">
        <f>'รต.แยกข้าวปี ปรัง'!C86</f>
        <v>0</v>
      </c>
      <c r="E20" s="27">
        <f>'รต.แยกข้าวปี ปรัง'!D86</f>
        <v>0</v>
      </c>
      <c r="F20" s="27">
        <f>'รต.แยกข้าวปี ปรัง'!E86</f>
        <v>0</v>
      </c>
      <c r="G20" s="27">
        <f>'รต.แยกข้าวปี ปรัง'!F86</f>
        <v>0</v>
      </c>
      <c r="H20" s="27">
        <f>'รต.แยกข้าวปี ปรัง'!G86</f>
        <v>395</v>
      </c>
      <c r="I20" s="27">
        <f>'รต.แยกข้าวปี ปรัง'!H86</f>
        <v>700</v>
      </c>
      <c r="J20" s="27">
        <f>'รต.แยกข้าวปี ปรัง'!I86</f>
        <v>0</v>
      </c>
      <c r="K20" s="27">
        <f>'รต.แยกข้าวปี ปรัง'!J86</f>
        <v>37</v>
      </c>
      <c r="L20" s="102"/>
    </row>
    <row r="21" spans="1:12" ht="23.25" customHeight="1">
      <c r="A21" s="25" t="s">
        <v>178</v>
      </c>
      <c r="B21" s="26" t="s">
        <v>179</v>
      </c>
      <c r="C21" s="27">
        <f>'รต.แยกข้าวปี ปรัง'!B101</f>
        <v>100</v>
      </c>
      <c r="D21" s="27">
        <f>'รต.แยกข้าวปี ปรัง'!C101</f>
        <v>0</v>
      </c>
      <c r="E21" s="27">
        <f>'รต.แยกข้าวปี ปรัง'!D101</f>
        <v>0</v>
      </c>
      <c r="F21" s="27">
        <f>'รต.แยกข้าวปี ปรัง'!E101</f>
        <v>0</v>
      </c>
      <c r="G21" s="27">
        <f>'รต.แยกข้าวปี ปรัง'!F101</f>
        <v>0</v>
      </c>
      <c r="H21" s="27">
        <f>'รต.แยกข้าวปี ปรัง'!G101</f>
        <v>100</v>
      </c>
      <c r="I21" s="27">
        <f>'รต.แยกข้าวปี ปรัง'!H101</f>
        <v>150</v>
      </c>
      <c r="J21" s="27">
        <f>'รต.แยกข้าวปี ปรัง'!I101</f>
        <v>0</v>
      </c>
      <c r="K21" s="27">
        <f>'รต.แยกข้าวปี ปรัง'!J101</f>
        <v>16</v>
      </c>
      <c r="L21" s="102"/>
    </row>
  </sheetData>
  <mergeCells count="5">
    <mergeCell ref="A2:K2"/>
    <mergeCell ref="A3:K3"/>
    <mergeCell ref="A4:K4"/>
    <mergeCell ref="A6:A9"/>
    <mergeCell ref="D6:I6"/>
  </mergeCells>
  <phoneticPr fontId="2" type="noConversion"/>
  <printOptions horizontalCentered="1"/>
  <pageMargins left="0.17" right="7.8740157480315001E-2" top="0" bottom="0" header="0.196850393700787" footer="0.196850393700787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8"/>
  <sheetViews>
    <sheetView zoomScale="110" zoomScaleNormal="110" workbookViewId="0">
      <selection activeCell="H7" sqref="H7"/>
    </sheetView>
  </sheetViews>
  <sheetFormatPr defaultRowHeight="21"/>
  <cols>
    <col min="1" max="1" width="21.140625" style="36" customWidth="1"/>
    <col min="2" max="2" width="15.28515625" style="36" customWidth="1"/>
    <col min="3" max="3" width="15.140625" style="36" customWidth="1"/>
    <col min="4" max="4" width="15.28515625" style="36" customWidth="1"/>
    <col min="5" max="5" width="14.7109375" style="36" customWidth="1"/>
    <col min="6" max="6" width="13.140625" style="36" customWidth="1"/>
    <col min="7" max="7" width="16.5703125" style="36" customWidth="1"/>
    <col min="8" max="8" width="14.5703125" style="44" customWidth="1"/>
    <col min="9" max="9" width="13.7109375" style="36" customWidth="1"/>
    <col min="10" max="10" width="12.42578125" style="36" customWidth="1"/>
    <col min="11" max="11" width="10.140625" style="36" customWidth="1"/>
    <col min="12" max="16384" width="9.140625" style="36"/>
  </cols>
  <sheetData>
    <row r="1" spans="1:11" ht="34.5">
      <c r="A1" s="33" t="s">
        <v>0</v>
      </c>
      <c r="B1" s="34"/>
      <c r="C1" s="34"/>
      <c r="D1" s="126" t="s">
        <v>168</v>
      </c>
      <c r="E1" s="126"/>
      <c r="F1" s="126"/>
      <c r="G1" s="126"/>
      <c r="H1" s="126"/>
      <c r="I1" s="69" t="s">
        <v>186</v>
      </c>
      <c r="J1" s="54"/>
    </row>
    <row r="2" spans="1:11">
      <c r="E2" s="35" t="s">
        <v>1</v>
      </c>
      <c r="F2" s="117" t="s">
        <v>184</v>
      </c>
      <c r="G2" s="35" t="s">
        <v>172</v>
      </c>
      <c r="H2" s="43"/>
    </row>
    <row r="3" spans="1:11">
      <c r="C3" s="126" t="s">
        <v>81</v>
      </c>
      <c r="D3" s="126"/>
      <c r="E3" s="126"/>
      <c r="F3" s="126"/>
      <c r="G3" s="126"/>
      <c r="H3" s="126"/>
      <c r="I3" s="126"/>
      <c r="J3" s="34"/>
      <c r="K3" s="34"/>
    </row>
    <row r="4" spans="1:1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  <c r="K4" s="34"/>
    </row>
    <row r="5" spans="1:11" ht="63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>
      <c r="A6" s="2" t="s">
        <v>14</v>
      </c>
      <c r="B6" s="2"/>
      <c r="C6" s="2"/>
      <c r="D6" s="2"/>
      <c r="E6" s="2"/>
      <c r="F6" s="2"/>
      <c r="G6" s="2"/>
      <c r="H6" s="42"/>
      <c r="I6" s="2">
        <f t="shared" ref="I6:I9" si="0">B6+C6+D6+E6-F6-G6</f>
        <v>0</v>
      </c>
      <c r="J6" s="2"/>
    </row>
    <row r="7" spans="1:11">
      <c r="A7" s="2" t="s">
        <v>15</v>
      </c>
      <c r="B7" s="2"/>
      <c r="C7" s="2"/>
      <c r="D7" s="2"/>
      <c r="E7" s="2"/>
      <c r="F7" s="2"/>
      <c r="G7" s="2"/>
      <c r="H7" s="42"/>
      <c r="I7" s="2">
        <f t="shared" si="0"/>
        <v>0</v>
      </c>
      <c r="J7" s="2"/>
    </row>
    <row r="8" spans="1:11">
      <c r="A8" s="25" t="s">
        <v>154</v>
      </c>
      <c r="B8" s="2">
        <v>92</v>
      </c>
      <c r="C8" s="2"/>
      <c r="D8" s="2"/>
      <c r="E8" s="2"/>
      <c r="F8" s="2"/>
      <c r="G8" s="2">
        <v>92</v>
      </c>
      <c r="H8" s="42">
        <v>700</v>
      </c>
      <c r="I8" s="2">
        <f t="shared" si="0"/>
        <v>0</v>
      </c>
      <c r="J8" s="2">
        <v>6</v>
      </c>
    </row>
    <row r="9" spans="1:11">
      <c r="A9" s="29" t="s">
        <v>156</v>
      </c>
      <c r="B9" s="2"/>
      <c r="C9" s="2"/>
      <c r="D9" s="2"/>
      <c r="E9" s="2"/>
      <c r="F9" s="2"/>
      <c r="G9" s="2"/>
      <c r="H9" s="42"/>
      <c r="I9" s="2">
        <f t="shared" si="0"/>
        <v>0</v>
      </c>
      <c r="J9" s="2"/>
    </row>
    <row r="10" spans="1:11">
      <c r="A10" s="2" t="s">
        <v>150</v>
      </c>
      <c r="B10" s="2"/>
      <c r="C10" s="2"/>
      <c r="D10" s="2"/>
      <c r="E10" s="2"/>
      <c r="F10" s="2"/>
      <c r="G10" s="2"/>
      <c r="H10" s="42"/>
      <c r="I10" s="2"/>
      <c r="J10" s="2"/>
    </row>
    <row r="11" spans="1:11">
      <c r="A11" s="2" t="s">
        <v>151</v>
      </c>
      <c r="B11" s="2"/>
      <c r="C11" s="2"/>
      <c r="D11" s="2"/>
      <c r="E11" s="2"/>
      <c r="F11" s="2"/>
      <c r="G11" s="2"/>
      <c r="H11" s="42"/>
      <c r="I11" s="2"/>
      <c r="J11" s="2"/>
    </row>
    <row r="12" spans="1:11">
      <c r="A12" s="2" t="s">
        <v>152</v>
      </c>
      <c r="B12" s="2"/>
      <c r="C12" s="2"/>
      <c r="D12" s="2"/>
      <c r="E12" s="2"/>
      <c r="F12" s="2"/>
      <c r="G12" s="2"/>
      <c r="H12" s="42"/>
      <c r="I12" s="2"/>
      <c r="J12" s="2"/>
    </row>
    <row r="13" spans="1:11">
      <c r="A13" s="37"/>
      <c r="B13" s="37"/>
      <c r="C13" s="37"/>
      <c r="D13" s="37"/>
      <c r="E13" s="37"/>
      <c r="F13" s="37"/>
      <c r="G13" s="37"/>
      <c r="H13" s="46"/>
      <c r="I13" s="37"/>
      <c r="J13" s="37"/>
    </row>
    <row r="14" spans="1:11">
      <c r="C14" s="126" t="s">
        <v>82</v>
      </c>
      <c r="D14" s="126"/>
      <c r="E14" s="126"/>
      <c r="F14" s="126"/>
      <c r="G14" s="126"/>
      <c r="H14" s="126"/>
      <c r="I14" s="126"/>
      <c r="J14" s="34"/>
      <c r="K14" s="34"/>
    </row>
    <row r="15" spans="1:11">
      <c r="A15" s="124" t="s">
        <v>2</v>
      </c>
      <c r="B15" s="121" t="s">
        <v>4</v>
      </c>
      <c r="C15" s="125" t="s">
        <v>3</v>
      </c>
      <c r="D15" s="125"/>
      <c r="E15" s="125"/>
      <c r="F15" s="125"/>
      <c r="G15" s="125"/>
      <c r="H15" s="125"/>
      <c r="I15" s="125" t="s">
        <v>11</v>
      </c>
      <c r="J15" s="125" t="s">
        <v>12</v>
      </c>
      <c r="K15" s="34"/>
    </row>
    <row r="16" spans="1:11" ht="63">
      <c r="A16" s="124"/>
      <c r="B16" s="122"/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45" t="s">
        <v>10</v>
      </c>
      <c r="I16" s="125"/>
      <c r="J16" s="125"/>
    </row>
    <row r="17" spans="1:11">
      <c r="A17" s="2" t="s">
        <v>14</v>
      </c>
      <c r="B17" s="2">
        <v>100</v>
      </c>
      <c r="C17" s="2"/>
      <c r="D17" s="2"/>
      <c r="E17" s="2"/>
      <c r="F17" s="2"/>
      <c r="G17" s="2">
        <v>100</v>
      </c>
      <c r="H17" s="42">
        <v>3000</v>
      </c>
      <c r="I17" s="2">
        <f>B17+C17+D17+E17-F17-G17</f>
        <v>0</v>
      </c>
      <c r="J17" s="2">
        <v>20</v>
      </c>
    </row>
    <row r="18" spans="1:11">
      <c r="A18" s="2" t="s">
        <v>15</v>
      </c>
      <c r="B18" s="2"/>
      <c r="C18" s="2"/>
      <c r="D18" s="2"/>
      <c r="E18" s="2"/>
      <c r="F18" s="2"/>
      <c r="G18" s="2"/>
      <c r="H18" s="42"/>
      <c r="I18" s="2"/>
      <c r="J18" s="2"/>
    </row>
    <row r="19" spans="1:11">
      <c r="A19" s="2" t="s">
        <v>16</v>
      </c>
      <c r="B19" s="2"/>
      <c r="C19" s="2"/>
      <c r="D19" s="2"/>
      <c r="E19" s="2"/>
      <c r="F19" s="2"/>
      <c r="G19" s="2"/>
      <c r="H19" s="42"/>
      <c r="I19" s="2">
        <f>B19+C19+D19+E19-F19-G19</f>
        <v>0</v>
      </c>
      <c r="J19" s="2"/>
    </row>
    <row r="20" spans="1:11">
      <c r="A20" s="25" t="s">
        <v>154</v>
      </c>
      <c r="B20" s="2"/>
      <c r="C20" s="2"/>
      <c r="D20" s="2"/>
      <c r="E20" s="2"/>
      <c r="F20" s="2"/>
      <c r="G20" s="2"/>
      <c r="H20" s="42"/>
      <c r="I20" s="2"/>
      <c r="J20" s="2"/>
    </row>
    <row r="21" spans="1:11">
      <c r="A21" s="25" t="s">
        <v>155</v>
      </c>
      <c r="B21" s="2"/>
      <c r="C21" s="2"/>
      <c r="D21" s="2"/>
      <c r="E21" s="2"/>
      <c r="F21" s="2"/>
      <c r="G21" s="2"/>
      <c r="H21" s="42"/>
      <c r="I21" s="2"/>
      <c r="J21" s="2"/>
    </row>
    <row r="22" spans="1:11">
      <c r="A22" s="29" t="s">
        <v>156</v>
      </c>
      <c r="B22" s="2"/>
      <c r="C22" s="2"/>
      <c r="D22" s="2"/>
      <c r="E22" s="2"/>
      <c r="F22" s="2"/>
      <c r="G22" s="2"/>
      <c r="H22" s="42"/>
      <c r="I22" s="2"/>
      <c r="J22" s="2"/>
    </row>
    <row r="23" spans="1:11">
      <c r="A23" s="2" t="s">
        <v>150</v>
      </c>
      <c r="B23" s="2"/>
      <c r="C23" s="2"/>
      <c r="D23" s="2"/>
      <c r="E23" s="2"/>
      <c r="F23" s="2"/>
      <c r="G23" s="2"/>
      <c r="H23" s="42"/>
      <c r="I23" s="2"/>
      <c r="J23" s="2"/>
    </row>
    <row r="24" spans="1:11">
      <c r="A24" s="2" t="s">
        <v>151</v>
      </c>
      <c r="B24" s="2"/>
      <c r="C24" s="2"/>
      <c r="D24" s="2"/>
      <c r="E24" s="2"/>
      <c r="F24" s="2"/>
      <c r="G24" s="2"/>
      <c r="H24" s="42"/>
      <c r="I24" s="2"/>
      <c r="J24" s="2"/>
    </row>
    <row r="25" spans="1:11">
      <c r="A25" s="2" t="s">
        <v>152</v>
      </c>
      <c r="B25" s="2"/>
      <c r="C25" s="2"/>
      <c r="D25" s="2"/>
      <c r="E25" s="2"/>
      <c r="F25" s="2"/>
      <c r="G25" s="2"/>
      <c r="H25" s="42"/>
      <c r="I25" s="2"/>
      <c r="J25" s="2"/>
    </row>
    <row r="26" spans="1:11">
      <c r="C26" s="126" t="s">
        <v>83</v>
      </c>
      <c r="D26" s="126"/>
      <c r="E26" s="126"/>
      <c r="F26" s="126"/>
      <c r="G26" s="126"/>
      <c r="H26" s="126"/>
      <c r="I26" s="126"/>
      <c r="J26" s="34"/>
      <c r="K26" s="34"/>
    </row>
    <row r="27" spans="1:11">
      <c r="A27" s="124" t="s">
        <v>2</v>
      </c>
      <c r="B27" s="121" t="s">
        <v>4</v>
      </c>
      <c r="C27" s="125" t="s">
        <v>3</v>
      </c>
      <c r="D27" s="125"/>
      <c r="E27" s="125"/>
      <c r="F27" s="125"/>
      <c r="G27" s="125"/>
      <c r="H27" s="125"/>
      <c r="I27" s="125" t="s">
        <v>11</v>
      </c>
      <c r="J27" s="125" t="s">
        <v>12</v>
      </c>
      <c r="K27" s="34"/>
    </row>
    <row r="28" spans="1:11" ht="63">
      <c r="A28" s="124"/>
      <c r="B28" s="122"/>
      <c r="C28" s="32" t="s">
        <v>5</v>
      </c>
      <c r="D28" s="32" t="s">
        <v>6</v>
      </c>
      <c r="E28" s="32" t="s">
        <v>7</v>
      </c>
      <c r="F28" s="32" t="s">
        <v>8</v>
      </c>
      <c r="G28" s="32" t="s">
        <v>9</v>
      </c>
      <c r="H28" s="45" t="s">
        <v>10</v>
      </c>
      <c r="I28" s="125"/>
      <c r="J28" s="125"/>
    </row>
    <row r="29" spans="1:11">
      <c r="A29" s="2" t="s">
        <v>14</v>
      </c>
      <c r="B29" s="2"/>
      <c r="C29" s="2"/>
      <c r="D29" s="2"/>
      <c r="E29" s="2"/>
      <c r="F29" s="2"/>
      <c r="G29" s="2"/>
      <c r="H29" s="42"/>
      <c r="I29" s="2">
        <f t="shared" ref="I29:I30" si="1">B29+C29+D29+E29-F29-G29</f>
        <v>0</v>
      </c>
      <c r="J29" s="2"/>
    </row>
    <row r="30" spans="1:11">
      <c r="A30" s="2" t="s">
        <v>15</v>
      </c>
      <c r="B30" s="2"/>
      <c r="C30" s="2"/>
      <c r="D30" s="2"/>
      <c r="E30" s="2"/>
      <c r="F30" s="2"/>
      <c r="G30" s="2"/>
      <c r="H30" s="42"/>
      <c r="I30" s="2">
        <f t="shared" si="1"/>
        <v>0</v>
      </c>
      <c r="J30" s="2"/>
    </row>
    <row r="31" spans="1:11">
      <c r="A31" s="25" t="s">
        <v>154</v>
      </c>
      <c r="B31" s="2"/>
      <c r="C31" s="2"/>
      <c r="D31" s="2"/>
      <c r="E31" s="2"/>
      <c r="F31" s="2"/>
      <c r="G31" s="2"/>
      <c r="H31" s="42"/>
      <c r="I31" s="2"/>
      <c r="J31" s="2"/>
    </row>
    <row r="32" spans="1:11">
      <c r="A32" s="29" t="s">
        <v>156</v>
      </c>
      <c r="B32" s="2"/>
      <c r="C32" s="2"/>
      <c r="D32" s="2"/>
      <c r="E32" s="2"/>
      <c r="F32" s="2"/>
      <c r="G32" s="2"/>
      <c r="H32" s="42"/>
      <c r="I32" s="2"/>
      <c r="J32" s="2"/>
    </row>
    <row r="33" spans="1:11">
      <c r="A33" s="2" t="s">
        <v>150</v>
      </c>
      <c r="B33" s="2"/>
      <c r="C33" s="2"/>
      <c r="D33" s="2"/>
      <c r="E33" s="2"/>
      <c r="F33" s="2"/>
      <c r="G33" s="2"/>
      <c r="H33" s="42"/>
      <c r="I33" s="2"/>
      <c r="J33" s="2"/>
    </row>
    <row r="34" spans="1:11">
      <c r="A34" s="2" t="s">
        <v>151</v>
      </c>
      <c r="B34" s="2"/>
      <c r="C34" s="2"/>
      <c r="D34" s="2"/>
      <c r="E34" s="2"/>
      <c r="F34" s="2"/>
      <c r="G34" s="2"/>
      <c r="H34" s="42"/>
      <c r="I34" s="2"/>
      <c r="J34" s="2"/>
    </row>
    <row r="35" spans="1:11">
      <c r="A35" s="2" t="s">
        <v>152</v>
      </c>
      <c r="B35" s="2"/>
      <c r="C35" s="2"/>
      <c r="D35" s="2"/>
      <c r="E35" s="2"/>
      <c r="F35" s="2"/>
      <c r="G35" s="2"/>
      <c r="H35" s="42"/>
      <c r="I35" s="2"/>
      <c r="J35" s="2"/>
    </row>
    <row r="36" spans="1:11">
      <c r="A36" s="2"/>
      <c r="B36" s="2"/>
      <c r="C36" s="2"/>
      <c r="D36" s="2"/>
      <c r="E36" s="2"/>
      <c r="F36" s="2"/>
      <c r="G36" s="2"/>
      <c r="H36" s="42"/>
      <c r="I36" s="2"/>
      <c r="J36" s="2"/>
    </row>
    <row r="37" spans="1:11">
      <c r="A37" s="37"/>
      <c r="B37" s="37"/>
      <c r="C37" s="37"/>
      <c r="D37" s="37"/>
      <c r="E37" s="37"/>
      <c r="F37" s="37"/>
      <c r="G37" s="37"/>
      <c r="H37" s="46"/>
      <c r="I37" s="37"/>
      <c r="J37" s="37"/>
    </row>
    <row r="38" spans="1:11" ht="25.5" customHeight="1">
      <c r="C38" s="126" t="s">
        <v>84</v>
      </c>
      <c r="D38" s="126"/>
      <c r="E38" s="126"/>
      <c r="F38" s="126"/>
      <c r="G38" s="126"/>
      <c r="H38" s="126"/>
      <c r="I38" s="126"/>
      <c r="J38" s="34"/>
      <c r="K38" s="34"/>
    </row>
    <row r="39" spans="1:11" ht="25.5" customHeight="1">
      <c r="A39" s="124" t="s">
        <v>2</v>
      </c>
      <c r="B39" s="121" t="s">
        <v>4</v>
      </c>
      <c r="C39" s="125" t="s">
        <v>3</v>
      </c>
      <c r="D39" s="125"/>
      <c r="E39" s="125"/>
      <c r="F39" s="125"/>
      <c r="G39" s="125"/>
      <c r="H39" s="125"/>
      <c r="I39" s="125" t="s">
        <v>11</v>
      </c>
      <c r="J39" s="125" t="s">
        <v>12</v>
      </c>
      <c r="K39" s="34"/>
    </row>
    <row r="40" spans="1:11" ht="41.25" customHeight="1">
      <c r="A40" s="124"/>
      <c r="B40" s="122"/>
      <c r="C40" s="32" t="s">
        <v>5</v>
      </c>
      <c r="D40" s="32" t="s">
        <v>6</v>
      </c>
      <c r="E40" s="32" t="s">
        <v>7</v>
      </c>
      <c r="F40" s="32" t="s">
        <v>8</v>
      </c>
      <c r="G40" s="32" t="s">
        <v>9</v>
      </c>
      <c r="H40" s="45" t="s">
        <v>10</v>
      </c>
      <c r="I40" s="125"/>
      <c r="J40" s="125"/>
    </row>
    <row r="41" spans="1:11">
      <c r="A41" s="2" t="s">
        <v>14</v>
      </c>
      <c r="B41" s="2"/>
      <c r="C41" s="2"/>
      <c r="D41" s="2"/>
      <c r="E41" s="2"/>
      <c r="F41" s="2"/>
      <c r="G41" s="2"/>
      <c r="H41" s="42"/>
      <c r="I41" s="2">
        <f t="shared" ref="I41:I43" si="2">B41+C41+D41+E41-F41-G41</f>
        <v>0</v>
      </c>
      <c r="J41" s="2"/>
    </row>
    <row r="42" spans="1:11">
      <c r="A42" s="2" t="s">
        <v>15</v>
      </c>
      <c r="B42" s="2"/>
      <c r="C42" s="2"/>
      <c r="D42" s="2"/>
      <c r="E42" s="2"/>
      <c r="F42" s="2"/>
      <c r="G42" s="2"/>
      <c r="H42" s="42"/>
      <c r="I42" s="2">
        <f t="shared" si="2"/>
        <v>0</v>
      </c>
      <c r="J42" s="2"/>
    </row>
    <row r="43" spans="1:11">
      <c r="A43" s="25" t="s">
        <v>154</v>
      </c>
      <c r="B43" s="2">
        <v>500</v>
      </c>
      <c r="C43" s="2"/>
      <c r="D43" s="2"/>
      <c r="E43" s="2"/>
      <c r="F43" s="2"/>
      <c r="G43" s="2">
        <v>500</v>
      </c>
      <c r="H43" s="42">
        <v>700</v>
      </c>
      <c r="I43" s="2">
        <f t="shared" si="2"/>
        <v>0</v>
      </c>
      <c r="J43" s="2">
        <v>44</v>
      </c>
    </row>
    <row r="44" spans="1:11">
      <c r="A44" s="29" t="s">
        <v>156</v>
      </c>
      <c r="B44" s="2"/>
      <c r="C44" s="2"/>
      <c r="D44" s="2"/>
      <c r="E44" s="2"/>
      <c r="F44" s="2"/>
      <c r="G44" s="2"/>
      <c r="H44" s="42"/>
      <c r="I44" s="2"/>
      <c r="J44" s="2"/>
    </row>
    <row r="45" spans="1:11">
      <c r="A45" s="2" t="s">
        <v>150</v>
      </c>
      <c r="B45" s="2"/>
      <c r="C45" s="2"/>
      <c r="D45" s="2"/>
      <c r="E45" s="2"/>
      <c r="F45" s="2"/>
      <c r="G45" s="2"/>
      <c r="H45" s="42"/>
      <c r="I45" s="2"/>
      <c r="J45" s="2"/>
    </row>
    <row r="46" spans="1:11">
      <c r="A46" s="2" t="s">
        <v>151</v>
      </c>
      <c r="B46" s="2"/>
      <c r="C46" s="2"/>
      <c r="D46" s="2"/>
      <c r="E46" s="2"/>
      <c r="F46" s="2"/>
      <c r="G46" s="2"/>
      <c r="H46" s="42"/>
      <c r="I46" s="2"/>
      <c r="J46" s="2"/>
    </row>
    <row r="47" spans="1:11">
      <c r="A47" s="2" t="s">
        <v>152</v>
      </c>
      <c r="B47" s="2"/>
      <c r="C47" s="2"/>
      <c r="D47" s="2"/>
      <c r="E47" s="2"/>
      <c r="F47" s="2"/>
      <c r="G47" s="2"/>
      <c r="H47" s="42"/>
      <c r="I47" s="2"/>
      <c r="J47" s="2"/>
    </row>
    <row r="48" spans="1:11">
      <c r="A48" s="2"/>
      <c r="B48" s="2"/>
      <c r="C48" s="2"/>
      <c r="D48" s="2"/>
      <c r="E48" s="2"/>
      <c r="F48" s="2"/>
      <c r="G48" s="2"/>
      <c r="H48" s="42"/>
      <c r="I48" s="2"/>
      <c r="J48" s="2"/>
    </row>
    <row r="49" spans="1:11">
      <c r="A49" s="37"/>
      <c r="B49" s="37"/>
      <c r="C49" s="37"/>
      <c r="D49" s="37"/>
      <c r="E49" s="37"/>
      <c r="F49" s="37"/>
      <c r="G49" s="37"/>
      <c r="H49" s="46"/>
      <c r="I49" s="37"/>
      <c r="J49" s="37"/>
    </row>
    <row r="50" spans="1:11">
      <c r="A50" s="37"/>
      <c r="B50" s="37"/>
      <c r="C50" s="37"/>
      <c r="D50" s="37"/>
      <c r="E50" s="37"/>
      <c r="F50" s="37"/>
      <c r="G50" s="37"/>
      <c r="H50" s="46"/>
      <c r="I50" s="37"/>
      <c r="J50" s="37"/>
    </row>
    <row r="51" spans="1:11">
      <c r="A51" s="37"/>
      <c r="B51" s="37"/>
      <c r="C51" s="37"/>
      <c r="D51" s="37"/>
      <c r="E51" s="37"/>
      <c r="F51" s="37"/>
      <c r="G51" s="37"/>
      <c r="H51" s="46"/>
      <c r="I51" s="37"/>
      <c r="J51" s="37"/>
    </row>
    <row r="52" spans="1:11">
      <c r="A52" s="37"/>
      <c r="B52" s="37"/>
      <c r="C52" s="37"/>
      <c r="D52" s="37"/>
      <c r="E52" s="37"/>
      <c r="F52" s="37"/>
      <c r="G52" s="37"/>
      <c r="H52" s="46"/>
      <c r="I52" s="37"/>
      <c r="J52" s="37"/>
    </row>
    <row r="53" spans="1:11">
      <c r="C53" s="126" t="s">
        <v>85</v>
      </c>
      <c r="D53" s="126"/>
      <c r="E53" s="126"/>
      <c r="F53" s="126"/>
      <c r="G53" s="126"/>
      <c r="H53" s="126"/>
      <c r="I53" s="126"/>
      <c r="J53" s="34"/>
      <c r="K53" s="34"/>
    </row>
    <row r="54" spans="1:11" ht="21" customHeight="1">
      <c r="A54" s="127" t="s">
        <v>2</v>
      </c>
      <c r="B54" s="121" t="s">
        <v>4</v>
      </c>
      <c r="C54" s="129" t="s">
        <v>3</v>
      </c>
      <c r="D54" s="130"/>
      <c r="E54" s="130"/>
      <c r="F54" s="130"/>
      <c r="G54" s="130"/>
      <c r="H54" s="131"/>
      <c r="I54" s="121" t="s">
        <v>11</v>
      </c>
      <c r="J54" s="121" t="s">
        <v>12</v>
      </c>
      <c r="K54" s="34"/>
    </row>
    <row r="55" spans="1:11" ht="63">
      <c r="A55" s="128"/>
      <c r="B55" s="122"/>
      <c r="C55" s="32" t="s">
        <v>5</v>
      </c>
      <c r="D55" s="32" t="s">
        <v>6</v>
      </c>
      <c r="E55" s="32" t="s">
        <v>7</v>
      </c>
      <c r="F55" s="32" t="s">
        <v>8</v>
      </c>
      <c r="G55" s="32" t="s">
        <v>9</v>
      </c>
      <c r="H55" s="45" t="s">
        <v>10</v>
      </c>
      <c r="I55" s="122"/>
      <c r="J55" s="122"/>
    </row>
    <row r="56" spans="1:11">
      <c r="A56" s="2" t="s">
        <v>14</v>
      </c>
      <c r="B56" s="2"/>
      <c r="C56" s="2"/>
      <c r="D56" s="2"/>
      <c r="E56" s="2"/>
      <c r="F56" s="2"/>
      <c r="G56" s="2"/>
      <c r="H56" s="42"/>
      <c r="I56" s="2">
        <f t="shared" ref="I56:I60" si="3">B56+C56+D56+E56-F56-G56</f>
        <v>0</v>
      </c>
      <c r="J56" s="2"/>
    </row>
    <row r="57" spans="1:11">
      <c r="A57" s="2" t="s">
        <v>15</v>
      </c>
      <c r="B57" s="2"/>
      <c r="C57" s="2"/>
      <c r="D57" s="2"/>
      <c r="E57" s="2"/>
      <c r="F57" s="2"/>
      <c r="G57" s="2"/>
      <c r="H57" s="42"/>
      <c r="I57" s="2">
        <f t="shared" si="3"/>
        <v>0</v>
      </c>
      <c r="J57" s="2"/>
    </row>
    <row r="58" spans="1:11">
      <c r="A58" s="25" t="s">
        <v>154</v>
      </c>
      <c r="B58" s="2">
        <v>50</v>
      </c>
      <c r="C58" s="2"/>
      <c r="D58" s="2"/>
      <c r="E58" s="2"/>
      <c r="F58" s="2"/>
      <c r="G58" s="2">
        <v>50</v>
      </c>
      <c r="H58" s="42">
        <v>700</v>
      </c>
      <c r="I58" s="2">
        <f t="shared" si="3"/>
        <v>0</v>
      </c>
      <c r="J58" s="2">
        <v>6</v>
      </c>
    </row>
    <row r="59" spans="1:11">
      <c r="A59" s="29" t="s">
        <v>156</v>
      </c>
      <c r="B59" s="2"/>
      <c r="C59" s="2"/>
      <c r="D59" s="2"/>
      <c r="E59" s="2"/>
      <c r="F59" s="2"/>
      <c r="G59" s="2"/>
      <c r="H59" s="42"/>
      <c r="I59" s="2">
        <f t="shared" si="3"/>
        <v>0</v>
      </c>
      <c r="J59" s="2"/>
    </row>
    <row r="60" spans="1:11">
      <c r="A60" s="2" t="s">
        <v>150</v>
      </c>
      <c r="B60" s="2"/>
      <c r="C60" s="2"/>
      <c r="D60" s="2"/>
      <c r="E60" s="2"/>
      <c r="F60" s="2"/>
      <c r="G60" s="2"/>
      <c r="H60" s="42"/>
      <c r="I60" s="2">
        <f t="shared" si="3"/>
        <v>0</v>
      </c>
      <c r="J60" s="2"/>
    </row>
    <row r="61" spans="1:11">
      <c r="A61" s="2" t="s">
        <v>151</v>
      </c>
      <c r="B61" s="2"/>
      <c r="C61" s="2"/>
      <c r="D61" s="2"/>
      <c r="E61" s="2"/>
      <c r="F61" s="2"/>
      <c r="G61" s="2"/>
      <c r="H61" s="42"/>
      <c r="I61" s="2"/>
      <c r="J61" s="2"/>
    </row>
    <row r="62" spans="1:11">
      <c r="A62" s="2" t="s">
        <v>152</v>
      </c>
      <c r="B62" s="2"/>
      <c r="C62" s="2"/>
      <c r="D62" s="2"/>
      <c r="E62" s="2"/>
      <c r="F62" s="2"/>
      <c r="G62" s="2"/>
      <c r="H62" s="42"/>
      <c r="I62" s="2"/>
      <c r="J62" s="2"/>
    </row>
    <row r="63" spans="1:11">
      <c r="A63" s="2"/>
      <c r="B63" s="2"/>
      <c r="C63" s="2"/>
      <c r="D63" s="2"/>
      <c r="E63" s="2"/>
      <c r="F63" s="2"/>
      <c r="G63" s="2"/>
      <c r="H63" s="42"/>
      <c r="I63" s="2"/>
      <c r="J63" s="2"/>
    </row>
    <row r="64" spans="1:11">
      <c r="A64" s="2"/>
      <c r="B64" s="2"/>
      <c r="C64" s="2"/>
      <c r="D64" s="2"/>
      <c r="E64" s="2"/>
      <c r="F64" s="2"/>
      <c r="G64" s="2"/>
      <c r="H64" s="42"/>
      <c r="I64" s="2"/>
      <c r="J64" s="2"/>
    </row>
    <row r="65" spans="1:11">
      <c r="A65" s="2"/>
      <c r="B65" s="2"/>
      <c r="C65" s="2"/>
      <c r="D65" s="2"/>
      <c r="E65" s="2"/>
      <c r="F65" s="2"/>
      <c r="G65" s="2"/>
      <c r="H65" s="42"/>
      <c r="I65" s="2"/>
      <c r="J65" s="2"/>
    </row>
    <row r="66" spans="1:11">
      <c r="C66" s="126" t="s">
        <v>86</v>
      </c>
      <c r="D66" s="126"/>
      <c r="E66" s="126"/>
      <c r="F66" s="126"/>
      <c r="G66" s="126"/>
      <c r="H66" s="126"/>
      <c r="I66" s="126"/>
      <c r="J66" s="34"/>
      <c r="K66" s="34"/>
    </row>
    <row r="67" spans="1:11">
      <c r="A67" s="124" t="s">
        <v>2</v>
      </c>
      <c r="B67" s="121" t="s">
        <v>4</v>
      </c>
      <c r="C67" s="125" t="s">
        <v>3</v>
      </c>
      <c r="D67" s="125"/>
      <c r="E67" s="125"/>
      <c r="F67" s="125"/>
      <c r="G67" s="125"/>
      <c r="H67" s="125"/>
      <c r="I67" s="125" t="s">
        <v>11</v>
      </c>
      <c r="J67" s="125" t="s">
        <v>12</v>
      </c>
      <c r="K67" s="34"/>
    </row>
    <row r="68" spans="1:11" ht="63">
      <c r="A68" s="124"/>
      <c r="B68" s="122"/>
      <c r="C68" s="32" t="s">
        <v>5</v>
      </c>
      <c r="D68" s="32" t="s">
        <v>6</v>
      </c>
      <c r="E68" s="32" t="s">
        <v>7</v>
      </c>
      <c r="F68" s="32" t="s">
        <v>8</v>
      </c>
      <c r="G68" s="32" t="s">
        <v>9</v>
      </c>
      <c r="H68" s="45" t="s">
        <v>10</v>
      </c>
      <c r="I68" s="125"/>
      <c r="J68" s="125"/>
    </row>
    <row r="69" spans="1:11">
      <c r="A69" s="2" t="s">
        <v>14</v>
      </c>
      <c r="B69" s="2">
        <v>110</v>
      </c>
      <c r="C69" s="2"/>
      <c r="D69" s="2"/>
      <c r="E69" s="2"/>
      <c r="F69" s="2"/>
      <c r="G69" s="2">
        <v>110</v>
      </c>
      <c r="H69" s="42">
        <v>3000</v>
      </c>
      <c r="I69" s="2">
        <f>B69+C69+D69+E69-F69-G69</f>
        <v>0</v>
      </c>
      <c r="J69" s="2">
        <v>10</v>
      </c>
    </row>
    <row r="70" spans="1:11">
      <c r="A70" s="2" t="s">
        <v>15</v>
      </c>
      <c r="B70" s="2"/>
      <c r="C70" s="2"/>
      <c r="D70" s="2"/>
      <c r="E70" s="2"/>
      <c r="F70" s="2"/>
      <c r="G70" s="2"/>
      <c r="H70" s="42"/>
      <c r="I70" s="2">
        <f>B70+C70+D70+E70-F70-G70</f>
        <v>0</v>
      </c>
      <c r="J70" s="2"/>
    </row>
    <row r="71" spans="1:11">
      <c r="A71" s="25" t="s">
        <v>154</v>
      </c>
      <c r="B71" s="2"/>
      <c r="C71" s="2"/>
      <c r="D71" s="2"/>
      <c r="E71" s="2"/>
      <c r="F71" s="2"/>
      <c r="G71" s="2"/>
      <c r="H71" s="42"/>
      <c r="I71" s="2">
        <f>B71+C71+D71+E71-F71-G71</f>
        <v>0</v>
      </c>
      <c r="J71" s="2"/>
    </row>
    <row r="72" spans="1:11">
      <c r="A72" s="29" t="s">
        <v>156</v>
      </c>
      <c r="B72" s="2"/>
      <c r="C72" s="2"/>
      <c r="D72" s="2"/>
      <c r="E72" s="2"/>
      <c r="F72" s="2"/>
      <c r="G72" s="2"/>
      <c r="H72" s="42"/>
      <c r="I72" s="2">
        <f>B72+C72+D72+E72-F72-G72</f>
        <v>0</v>
      </c>
      <c r="J72" s="2"/>
    </row>
    <row r="73" spans="1:11">
      <c r="A73" s="2" t="s">
        <v>150</v>
      </c>
      <c r="B73" s="2"/>
      <c r="C73" s="2"/>
      <c r="D73" s="2"/>
      <c r="E73" s="2"/>
      <c r="F73" s="2"/>
      <c r="G73" s="2"/>
      <c r="H73" s="42"/>
      <c r="I73" s="2"/>
      <c r="J73" s="2"/>
    </row>
    <row r="74" spans="1:11">
      <c r="A74" s="2" t="s">
        <v>151</v>
      </c>
      <c r="B74" s="2"/>
      <c r="C74" s="2"/>
      <c r="D74" s="2"/>
      <c r="E74" s="2"/>
      <c r="F74" s="2"/>
      <c r="G74" s="2"/>
      <c r="H74" s="42"/>
      <c r="I74" s="2"/>
      <c r="J74" s="2"/>
    </row>
    <row r="75" spans="1:11">
      <c r="A75" s="2" t="s">
        <v>152</v>
      </c>
      <c r="B75" s="2"/>
      <c r="C75" s="2"/>
      <c r="D75" s="2"/>
      <c r="E75" s="2"/>
      <c r="F75" s="2"/>
      <c r="G75" s="2"/>
      <c r="H75" s="42"/>
      <c r="I75" s="2"/>
      <c r="J75" s="2"/>
    </row>
    <row r="76" spans="1:11">
      <c r="A76" s="2"/>
      <c r="B76" s="2"/>
      <c r="C76" s="2"/>
      <c r="D76" s="2"/>
      <c r="E76" s="2"/>
      <c r="F76" s="2"/>
      <c r="G76" s="2"/>
      <c r="H76" s="42"/>
      <c r="I76" s="2"/>
      <c r="J76" s="2"/>
    </row>
    <row r="77" spans="1:11">
      <c r="A77" s="37"/>
      <c r="B77" s="37"/>
      <c r="C77" s="37"/>
      <c r="D77" s="37"/>
      <c r="E77" s="37"/>
      <c r="F77" s="37"/>
      <c r="G77" s="37"/>
      <c r="H77" s="46"/>
      <c r="I77" s="37"/>
      <c r="J77" s="37"/>
    </row>
    <row r="78" spans="1:11">
      <c r="A78" s="37"/>
      <c r="B78" s="37"/>
      <c r="C78" s="37"/>
      <c r="D78" s="37"/>
      <c r="E78" s="37"/>
      <c r="F78" s="37"/>
      <c r="G78" s="37"/>
      <c r="H78" s="46"/>
      <c r="I78" s="37"/>
      <c r="J78" s="37"/>
    </row>
    <row r="79" spans="1:11">
      <c r="C79" s="126" t="s">
        <v>87</v>
      </c>
      <c r="D79" s="126"/>
      <c r="E79" s="126"/>
      <c r="F79" s="126"/>
      <c r="G79" s="126"/>
      <c r="H79" s="126"/>
      <c r="I79" s="126"/>
      <c r="J79" s="34"/>
      <c r="K79" s="34"/>
    </row>
    <row r="80" spans="1:11">
      <c r="A80" s="124" t="s">
        <v>2</v>
      </c>
      <c r="B80" s="121" t="s">
        <v>4</v>
      </c>
      <c r="C80" s="125" t="s">
        <v>3</v>
      </c>
      <c r="D80" s="125"/>
      <c r="E80" s="125"/>
      <c r="F80" s="125"/>
      <c r="G80" s="125"/>
      <c r="H80" s="125"/>
      <c r="I80" s="125" t="s">
        <v>11</v>
      </c>
      <c r="J80" s="125" t="s">
        <v>12</v>
      </c>
      <c r="K80" s="34"/>
    </row>
    <row r="81" spans="1:11" ht="63">
      <c r="A81" s="124"/>
      <c r="B81" s="122"/>
      <c r="C81" s="32" t="s">
        <v>5</v>
      </c>
      <c r="D81" s="32" t="s">
        <v>6</v>
      </c>
      <c r="E81" s="32" t="s">
        <v>7</v>
      </c>
      <c r="F81" s="32" t="s">
        <v>8</v>
      </c>
      <c r="G81" s="32" t="s">
        <v>9</v>
      </c>
      <c r="H81" s="45" t="s">
        <v>10</v>
      </c>
      <c r="I81" s="125"/>
      <c r="J81" s="125"/>
    </row>
    <row r="82" spans="1:11">
      <c r="A82" s="2" t="s">
        <v>14</v>
      </c>
      <c r="B82" s="2">
        <v>310</v>
      </c>
      <c r="C82" s="2"/>
      <c r="D82" s="2"/>
      <c r="E82" s="2"/>
      <c r="F82" s="2"/>
      <c r="G82" s="2">
        <v>310</v>
      </c>
      <c r="H82" s="42">
        <v>3000</v>
      </c>
      <c r="I82" s="2">
        <f t="shared" ref="I82:I88" si="4">B82+C82+D82+E82-F82-G82</f>
        <v>0</v>
      </c>
      <c r="J82" s="2">
        <v>20</v>
      </c>
    </row>
    <row r="83" spans="1:11">
      <c r="A83" s="2" t="s">
        <v>15</v>
      </c>
      <c r="B83" s="2"/>
      <c r="C83" s="2"/>
      <c r="D83" s="2"/>
      <c r="E83" s="2"/>
      <c r="F83" s="2"/>
      <c r="G83" s="2"/>
      <c r="H83" s="42"/>
      <c r="I83" s="2">
        <f t="shared" si="4"/>
        <v>0</v>
      </c>
      <c r="J83" s="2"/>
    </row>
    <row r="84" spans="1:11">
      <c r="A84" s="25" t="s">
        <v>154</v>
      </c>
      <c r="B84" s="2">
        <v>490</v>
      </c>
      <c r="C84" s="2"/>
      <c r="D84" s="2"/>
      <c r="E84" s="2"/>
      <c r="F84" s="2"/>
      <c r="G84" s="2">
        <v>490</v>
      </c>
      <c r="H84" s="42">
        <v>700</v>
      </c>
      <c r="I84" s="2">
        <f t="shared" si="4"/>
        <v>0</v>
      </c>
      <c r="J84" s="2">
        <v>42</v>
      </c>
    </row>
    <row r="85" spans="1:11">
      <c r="A85" s="29" t="s">
        <v>156</v>
      </c>
      <c r="B85" s="2"/>
      <c r="C85" s="2"/>
      <c r="D85" s="2"/>
      <c r="E85" s="2"/>
      <c r="F85" s="2"/>
      <c r="G85" s="2"/>
      <c r="H85" s="42"/>
      <c r="I85" s="2">
        <f t="shared" si="4"/>
        <v>0</v>
      </c>
      <c r="J85" s="2"/>
    </row>
    <row r="86" spans="1:11">
      <c r="A86" s="2" t="s">
        <v>150</v>
      </c>
      <c r="B86" s="2"/>
      <c r="C86" s="2"/>
      <c r="D86" s="2"/>
      <c r="E86" s="2"/>
      <c r="F86" s="2"/>
      <c r="G86" s="2"/>
      <c r="H86" s="42"/>
      <c r="I86" s="2">
        <f t="shared" si="4"/>
        <v>0</v>
      </c>
      <c r="J86" s="2"/>
    </row>
    <row r="87" spans="1:11">
      <c r="A87" s="2" t="s">
        <v>151</v>
      </c>
      <c r="B87" s="2"/>
      <c r="C87" s="2"/>
      <c r="D87" s="2"/>
      <c r="E87" s="2"/>
      <c r="F87" s="2"/>
      <c r="G87" s="2"/>
      <c r="H87" s="42"/>
      <c r="I87" s="2">
        <f t="shared" si="4"/>
        <v>0</v>
      </c>
      <c r="J87" s="2"/>
    </row>
    <row r="88" spans="1:11">
      <c r="A88" s="2" t="s">
        <v>152</v>
      </c>
      <c r="B88" s="2"/>
      <c r="C88" s="2"/>
      <c r="D88" s="2"/>
      <c r="E88" s="2"/>
      <c r="F88" s="2"/>
      <c r="G88" s="2"/>
      <c r="H88" s="42"/>
      <c r="I88" s="2">
        <f t="shared" si="4"/>
        <v>0</v>
      </c>
      <c r="J88" s="2"/>
    </row>
    <row r="89" spans="1:11">
      <c r="A89" s="2"/>
      <c r="B89" s="2"/>
      <c r="C89" s="2"/>
      <c r="D89" s="2"/>
      <c r="E89" s="2"/>
      <c r="F89" s="2"/>
      <c r="G89" s="2"/>
      <c r="H89" s="42"/>
      <c r="I89" s="2"/>
      <c r="J89" s="2"/>
    </row>
    <row r="90" spans="1:11">
      <c r="C90" s="134" t="s">
        <v>88</v>
      </c>
      <c r="D90" s="134"/>
      <c r="E90" s="134"/>
      <c r="F90" s="134"/>
      <c r="G90" s="134"/>
      <c r="H90" s="134"/>
      <c r="I90" s="134"/>
      <c r="J90" s="34"/>
      <c r="K90" s="34"/>
    </row>
    <row r="91" spans="1:11" ht="21" customHeight="1">
      <c r="A91" s="127" t="s">
        <v>2</v>
      </c>
      <c r="B91" s="121" t="s">
        <v>4</v>
      </c>
      <c r="C91" s="129" t="s">
        <v>3</v>
      </c>
      <c r="D91" s="130"/>
      <c r="E91" s="130"/>
      <c r="F91" s="130"/>
      <c r="G91" s="130"/>
      <c r="H91" s="131"/>
      <c r="I91" s="121" t="s">
        <v>11</v>
      </c>
      <c r="J91" s="121" t="s">
        <v>12</v>
      </c>
      <c r="K91" s="34"/>
    </row>
    <row r="92" spans="1:11" ht="63">
      <c r="A92" s="128"/>
      <c r="B92" s="122"/>
      <c r="C92" s="32" t="s">
        <v>5</v>
      </c>
      <c r="D92" s="32" t="s">
        <v>6</v>
      </c>
      <c r="E92" s="32" t="s">
        <v>7</v>
      </c>
      <c r="F92" s="32" t="s">
        <v>8</v>
      </c>
      <c r="G92" s="32" t="s">
        <v>9</v>
      </c>
      <c r="H92" s="45" t="s">
        <v>10</v>
      </c>
      <c r="I92" s="122"/>
      <c r="J92" s="122"/>
    </row>
    <row r="93" spans="1:11">
      <c r="A93" s="2" t="s">
        <v>14</v>
      </c>
      <c r="B93" s="2">
        <v>40</v>
      </c>
      <c r="C93" s="2"/>
      <c r="D93" s="2"/>
      <c r="E93" s="2"/>
      <c r="F93" s="2"/>
      <c r="G93" s="2">
        <v>40</v>
      </c>
      <c r="H93" s="42">
        <v>3000</v>
      </c>
      <c r="I93" s="2">
        <f t="shared" ref="I93:I97" si="5">B93+C93+D93+E93-F93-G93</f>
        <v>0</v>
      </c>
      <c r="J93" s="2">
        <v>5</v>
      </c>
    </row>
    <row r="94" spans="1:11">
      <c r="A94" s="2" t="s">
        <v>15</v>
      </c>
      <c r="B94" s="2"/>
      <c r="C94" s="2"/>
      <c r="D94" s="2"/>
      <c r="E94" s="2"/>
      <c r="F94" s="2"/>
      <c r="G94" s="2"/>
      <c r="H94" s="42"/>
      <c r="I94" s="2">
        <f t="shared" si="5"/>
        <v>0</v>
      </c>
      <c r="J94" s="2"/>
    </row>
    <row r="95" spans="1:11">
      <c r="A95" s="25" t="s">
        <v>154</v>
      </c>
      <c r="B95" s="2">
        <v>50</v>
      </c>
      <c r="C95" s="2"/>
      <c r="D95" s="2"/>
      <c r="E95" s="2"/>
      <c r="F95" s="2"/>
      <c r="G95" s="2">
        <v>50</v>
      </c>
      <c r="H95" s="42">
        <v>700</v>
      </c>
      <c r="I95" s="2">
        <f t="shared" si="5"/>
        <v>0</v>
      </c>
      <c r="J95" s="2">
        <v>5</v>
      </c>
    </row>
    <row r="96" spans="1:11">
      <c r="A96" s="29" t="s">
        <v>156</v>
      </c>
      <c r="B96" s="2"/>
      <c r="C96" s="2"/>
      <c r="D96" s="2"/>
      <c r="E96" s="2"/>
      <c r="F96" s="2"/>
      <c r="G96" s="2"/>
      <c r="H96" s="42"/>
      <c r="I96" s="2">
        <f t="shared" si="5"/>
        <v>0</v>
      </c>
      <c r="J96" s="2"/>
    </row>
    <row r="97" spans="1:11">
      <c r="A97" s="2" t="s">
        <v>150</v>
      </c>
      <c r="B97" s="2"/>
      <c r="C97" s="2"/>
      <c r="D97" s="2"/>
      <c r="E97" s="2"/>
      <c r="F97" s="2"/>
      <c r="G97" s="2"/>
      <c r="H97" s="42"/>
      <c r="I97" s="2">
        <f t="shared" si="5"/>
        <v>0</v>
      </c>
      <c r="J97" s="2"/>
    </row>
    <row r="98" spans="1:11">
      <c r="A98" s="2" t="s">
        <v>151</v>
      </c>
      <c r="B98" s="2"/>
      <c r="C98" s="2"/>
      <c r="D98" s="2"/>
      <c r="E98" s="2"/>
      <c r="F98" s="2"/>
      <c r="G98" s="2"/>
      <c r="H98" s="42"/>
      <c r="I98" s="2"/>
      <c r="J98" s="2"/>
    </row>
    <row r="99" spans="1:11">
      <c r="A99" s="2" t="s">
        <v>152</v>
      </c>
      <c r="B99" s="2"/>
      <c r="C99" s="2"/>
      <c r="D99" s="2"/>
      <c r="E99" s="2"/>
      <c r="F99" s="2"/>
      <c r="G99" s="2"/>
      <c r="H99" s="42"/>
      <c r="I99" s="2"/>
      <c r="J99" s="2"/>
    </row>
    <row r="100" spans="1:11">
      <c r="A100" s="2"/>
      <c r="B100" s="2"/>
      <c r="C100" s="2"/>
      <c r="D100" s="2"/>
      <c r="E100" s="2"/>
      <c r="F100" s="2"/>
      <c r="G100" s="2"/>
      <c r="H100" s="42"/>
      <c r="I100" s="2"/>
      <c r="J100" s="2"/>
    </row>
    <row r="101" spans="1:11">
      <c r="A101" s="2"/>
      <c r="B101" s="2"/>
      <c r="C101" s="2"/>
      <c r="D101" s="2"/>
      <c r="E101" s="2"/>
      <c r="F101" s="2"/>
      <c r="G101" s="2"/>
      <c r="H101" s="42"/>
      <c r="I101" s="2"/>
      <c r="J101" s="2"/>
    </row>
    <row r="102" spans="1:11">
      <c r="A102" s="2"/>
      <c r="B102" s="2"/>
      <c r="C102" s="2"/>
      <c r="D102" s="2"/>
      <c r="E102" s="2"/>
      <c r="F102" s="2"/>
      <c r="G102" s="2"/>
      <c r="H102" s="42"/>
      <c r="I102" s="2"/>
      <c r="J102" s="2"/>
    </row>
    <row r="103" spans="1:11">
      <c r="A103" s="2"/>
      <c r="B103" s="2"/>
      <c r="C103" s="2"/>
      <c r="D103" s="2"/>
      <c r="E103" s="2"/>
      <c r="F103" s="2"/>
      <c r="G103" s="2"/>
      <c r="H103" s="42"/>
      <c r="I103" s="2"/>
      <c r="J103" s="2"/>
    </row>
    <row r="104" spans="1:11">
      <c r="A104" s="2"/>
      <c r="B104" s="2"/>
      <c r="C104" s="2"/>
      <c r="D104" s="2"/>
      <c r="E104" s="2"/>
      <c r="F104" s="2"/>
      <c r="G104" s="2"/>
      <c r="H104" s="42"/>
      <c r="I104" s="2"/>
      <c r="J104" s="2"/>
    </row>
    <row r="105" spans="1:11" ht="21" customHeight="1">
      <c r="A105" s="123" t="s">
        <v>14</v>
      </c>
      <c r="B105" s="120" t="s">
        <v>4</v>
      </c>
      <c r="C105" s="120" t="s">
        <v>193</v>
      </c>
      <c r="D105" s="120"/>
      <c r="E105" s="120"/>
      <c r="F105" s="120"/>
      <c r="G105" s="120"/>
      <c r="H105" s="120"/>
      <c r="I105" s="120" t="s">
        <v>11</v>
      </c>
      <c r="J105" s="120" t="s">
        <v>12</v>
      </c>
    </row>
    <row r="106" spans="1:11" ht="53.25" customHeight="1">
      <c r="A106" s="123"/>
      <c r="B106" s="120"/>
      <c r="C106" s="50" t="s">
        <v>5</v>
      </c>
      <c r="D106" s="50" t="s">
        <v>6</v>
      </c>
      <c r="E106" s="50" t="s">
        <v>7</v>
      </c>
      <c r="F106" s="50" t="s">
        <v>8</v>
      </c>
      <c r="G106" s="50" t="s">
        <v>9</v>
      </c>
      <c r="H106" s="48" t="s">
        <v>10</v>
      </c>
      <c r="I106" s="120"/>
      <c r="J106" s="120"/>
    </row>
    <row r="107" spans="1:11">
      <c r="A107" s="40" t="s">
        <v>27</v>
      </c>
      <c r="B107" s="40">
        <f t="shared" ref="B107:J107" si="6">B6</f>
        <v>0</v>
      </c>
      <c r="C107" s="40">
        <f t="shared" si="6"/>
        <v>0</v>
      </c>
      <c r="D107" s="40">
        <f t="shared" si="6"/>
        <v>0</v>
      </c>
      <c r="E107" s="40">
        <f t="shared" si="6"/>
        <v>0</v>
      </c>
      <c r="F107" s="40">
        <f t="shared" si="6"/>
        <v>0</v>
      </c>
      <c r="G107" s="40">
        <f t="shared" si="6"/>
        <v>0</v>
      </c>
      <c r="H107" s="40">
        <f t="shared" si="6"/>
        <v>0</v>
      </c>
      <c r="I107" s="40">
        <f t="shared" si="6"/>
        <v>0</v>
      </c>
      <c r="J107" s="40">
        <f t="shared" si="6"/>
        <v>0</v>
      </c>
      <c r="K107" s="36">
        <f t="shared" ref="K107:K114" si="7">G107*H107</f>
        <v>0</v>
      </c>
    </row>
    <row r="108" spans="1:11">
      <c r="A108" s="40" t="s">
        <v>28</v>
      </c>
      <c r="B108" s="40">
        <f t="shared" ref="B108:J108" si="8">B17</f>
        <v>100</v>
      </c>
      <c r="C108" s="40">
        <f t="shared" si="8"/>
        <v>0</v>
      </c>
      <c r="D108" s="40">
        <f t="shared" si="8"/>
        <v>0</v>
      </c>
      <c r="E108" s="40">
        <f t="shared" si="8"/>
        <v>0</v>
      </c>
      <c r="F108" s="40">
        <f t="shared" si="8"/>
        <v>0</v>
      </c>
      <c r="G108" s="40">
        <f t="shared" si="8"/>
        <v>100</v>
      </c>
      <c r="H108" s="40">
        <f t="shared" si="8"/>
        <v>3000</v>
      </c>
      <c r="I108" s="40">
        <f t="shared" si="8"/>
        <v>0</v>
      </c>
      <c r="J108" s="40">
        <f t="shared" si="8"/>
        <v>20</v>
      </c>
      <c r="K108" s="36">
        <f t="shared" si="7"/>
        <v>300000</v>
      </c>
    </row>
    <row r="109" spans="1:11">
      <c r="A109" s="40" t="s">
        <v>29</v>
      </c>
      <c r="B109" s="40">
        <f t="shared" ref="B109:J109" si="9">B29</f>
        <v>0</v>
      </c>
      <c r="C109" s="40">
        <f t="shared" si="9"/>
        <v>0</v>
      </c>
      <c r="D109" s="40">
        <f t="shared" si="9"/>
        <v>0</v>
      </c>
      <c r="E109" s="40">
        <f t="shared" si="9"/>
        <v>0</v>
      </c>
      <c r="F109" s="40">
        <f t="shared" si="9"/>
        <v>0</v>
      </c>
      <c r="G109" s="40">
        <f t="shared" si="9"/>
        <v>0</v>
      </c>
      <c r="H109" s="40">
        <f t="shared" si="9"/>
        <v>0</v>
      </c>
      <c r="I109" s="40">
        <f t="shared" si="9"/>
        <v>0</v>
      </c>
      <c r="J109" s="40">
        <f t="shared" si="9"/>
        <v>0</v>
      </c>
      <c r="K109" s="36">
        <f t="shared" si="7"/>
        <v>0</v>
      </c>
    </row>
    <row r="110" spans="1:11">
      <c r="A110" s="40" t="s">
        <v>30</v>
      </c>
      <c r="B110" s="40">
        <f t="shared" ref="B110:J110" si="10">B41</f>
        <v>0</v>
      </c>
      <c r="C110" s="40">
        <f t="shared" si="10"/>
        <v>0</v>
      </c>
      <c r="D110" s="40">
        <f t="shared" si="10"/>
        <v>0</v>
      </c>
      <c r="E110" s="40">
        <f t="shared" si="10"/>
        <v>0</v>
      </c>
      <c r="F110" s="40">
        <f t="shared" si="10"/>
        <v>0</v>
      </c>
      <c r="G110" s="40">
        <f t="shared" si="10"/>
        <v>0</v>
      </c>
      <c r="H110" s="40">
        <f t="shared" si="10"/>
        <v>0</v>
      </c>
      <c r="I110" s="40">
        <f t="shared" si="10"/>
        <v>0</v>
      </c>
      <c r="J110" s="40">
        <f t="shared" si="10"/>
        <v>0</v>
      </c>
      <c r="K110" s="36">
        <f t="shared" si="7"/>
        <v>0</v>
      </c>
    </row>
    <row r="111" spans="1:11">
      <c r="A111" s="40" t="s">
        <v>31</v>
      </c>
      <c r="B111" s="40">
        <f t="shared" ref="B111:J111" si="11">B56</f>
        <v>0</v>
      </c>
      <c r="C111" s="40">
        <f t="shared" si="11"/>
        <v>0</v>
      </c>
      <c r="D111" s="40">
        <f t="shared" si="11"/>
        <v>0</v>
      </c>
      <c r="E111" s="40">
        <f t="shared" si="11"/>
        <v>0</v>
      </c>
      <c r="F111" s="40">
        <f t="shared" si="11"/>
        <v>0</v>
      </c>
      <c r="G111" s="40">
        <f t="shared" si="11"/>
        <v>0</v>
      </c>
      <c r="H111" s="40">
        <f t="shared" si="11"/>
        <v>0</v>
      </c>
      <c r="I111" s="40">
        <f t="shared" si="11"/>
        <v>0</v>
      </c>
      <c r="J111" s="40">
        <f t="shared" si="11"/>
        <v>0</v>
      </c>
      <c r="K111" s="36">
        <f t="shared" si="7"/>
        <v>0</v>
      </c>
    </row>
    <row r="112" spans="1:11">
      <c r="A112" s="40" t="s">
        <v>32</v>
      </c>
      <c r="B112" s="40">
        <f t="shared" ref="B112:J112" si="12">B69</f>
        <v>110</v>
      </c>
      <c r="C112" s="40">
        <f t="shared" si="12"/>
        <v>0</v>
      </c>
      <c r="D112" s="40">
        <f t="shared" si="12"/>
        <v>0</v>
      </c>
      <c r="E112" s="40">
        <f t="shared" si="12"/>
        <v>0</v>
      </c>
      <c r="F112" s="40">
        <f t="shared" si="12"/>
        <v>0</v>
      </c>
      <c r="G112" s="40">
        <f t="shared" si="12"/>
        <v>110</v>
      </c>
      <c r="H112" s="40">
        <f t="shared" si="12"/>
        <v>3000</v>
      </c>
      <c r="I112" s="40">
        <f t="shared" si="12"/>
        <v>0</v>
      </c>
      <c r="J112" s="40">
        <f t="shared" si="12"/>
        <v>10</v>
      </c>
      <c r="K112" s="36">
        <f t="shared" si="7"/>
        <v>330000</v>
      </c>
    </row>
    <row r="113" spans="1:11">
      <c r="A113" s="40" t="s">
        <v>33</v>
      </c>
      <c r="B113" s="40">
        <f t="shared" ref="B113:J113" si="13">B82</f>
        <v>310</v>
      </c>
      <c r="C113" s="40">
        <f t="shared" si="13"/>
        <v>0</v>
      </c>
      <c r="D113" s="40">
        <f t="shared" si="13"/>
        <v>0</v>
      </c>
      <c r="E113" s="40">
        <f t="shared" si="13"/>
        <v>0</v>
      </c>
      <c r="F113" s="40">
        <f t="shared" si="13"/>
        <v>0</v>
      </c>
      <c r="G113" s="40">
        <f t="shared" si="13"/>
        <v>310</v>
      </c>
      <c r="H113" s="40">
        <f t="shared" si="13"/>
        <v>3000</v>
      </c>
      <c r="I113" s="40">
        <f t="shared" si="13"/>
        <v>0</v>
      </c>
      <c r="J113" s="40">
        <f t="shared" si="13"/>
        <v>20</v>
      </c>
      <c r="K113" s="36">
        <f t="shared" si="7"/>
        <v>930000</v>
      </c>
    </row>
    <row r="114" spans="1:11">
      <c r="A114" s="40" t="s">
        <v>34</v>
      </c>
      <c r="B114" s="40">
        <f t="shared" ref="B114:J114" si="14">B93</f>
        <v>40</v>
      </c>
      <c r="C114" s="40">
        <f t="shared" si="14"/>
        <v>0</v>
      </c>
      <c r="D114" s="40">
        <f t="shared" si="14"/>
        <v>0</v>
      </c>
      <c r="E114" s="40">
        <f t="shared" si="14"/>
        <v>0</v>
      </c>
      <c r="F114" s="40">
        <f t="shared" si="14"/>
        <v>0</v>
      </c>
      <c r="G114" s="40">
        <f t="shared" si="14"/>
        <v>40</v>
      </c>
      <c r="H114" s="40">
        <f t="shared" si="14"/>
        <v>3000</v>
      </c>
      <c r="I114" s="40">
        <f t="shared" si="14"/>
        <v>0</v>
      </c>
      <c r="J114" s="40">
        <f t="shared" si="14"/>
        <v>5</v>
      </c>
      <c r="K114" s="36">
        <f t="shared" si="7"/>
        <v>120000</v>
      </c>
    </row>
    <row r="115" spans="1:11">
      <c r="A115" s="40" t="s">
        <v>37</v>
      </c>
      <c r="B115" s="40">
        <f t="shared" ref="B115:G115" si="15">SUM(B107:B114)</f>
        <v>560</v>
      </c>
      <c r="C115" s="40">
        <f t="shared" si="15"/>
        <v>0</v>
      </c>
      <c r="D115" s="40">
        <f t="shared" si="15"/>
        <v>0</v>
      </c>
      <c r="E115" s="40">
        <f t="shared" si="15"/>
        <v>0</v>
      </c>
      <c r="F115" s="40">
        <f t="shared" si="15"/>
        <v>0</v>
      </c>
      <c r="G115" s="40">
        <f t="shared" si="15"/>
        <v>560</v>
      </c>
      <c r="H115" s="40">
        <f>K115/G115</f>
        <v>3000</v>
      </c>
      <c r="I115" s="40">
        <f>SUM(I107:I114)</f>
        <v>0</v>
      </c>
      <c r="J115" s="40">
        <f>SUM(J107:J114)</f>
        <v>55</v>
      </c>
      <c r="K115" s="36">
        <f>SUM(K107:K114)</f>
        <v>1680000</v>
      </c>
    </row>
    <row r="116" spans="1:11" ht="21" customHeight="1">
      <c r="A116" s="133" t="s">
        <v>15</v>
      </c>
      <c r="B116" s="120" t="s">
        <v>4</v>
      </c>
      <c r="C116" s="120" t="s">
        <v>147</v>
      </c>
      <c r="D116" s="120"/>
      <c r="E116" s="120"/>
      <c r="F116" s="120"/>
      <c r="G116" s="120"/>
      <c r="H116" s="120"/>
      <c r="I116" s="120" t="s">
        <v>11</v>
      </c>
      <c r="J116" s="120" t="s">
        <v>12</v>
      </c>
    </row>
    <row r="117" spans="1:11" ht="57" customHeight="1">
      <c r="A117" s="133"/>
      <c r="B117" s="120"/>
      <c r="C117" s="50" t="s">
        <v>5</v>
      </c>
      <c r="D117" s="50" t="s">
        <v>6</v>
      </c>
      <c r="E117" s="50" t="s">
        <v>7</v>
      </c>
      <c r="F117" s="50" t="s">
        <v>8</v>
      </c>
      <c r="G117" s="50" t="s">
        <v>9</v>
      </c>
      <c r="H117" s="48" t="s">
        <v>10</v>
      </c>
      <c r="I117" s="120"/>
      <c r="J117" s="120"/>
    </row>
    <row r="118" spans="1:11">
      <c r="A118" s="40" t="s">
        <v>27</v>
      </c>
      <c r="B118" s="40">
        <f t="shared" ref="B118:J118" si="16">B7</f>
        <v>0</v>
      </c>
      <c r="C118" s="40">
        <f t="shared" si="16"/>
        <v>0</v>
      </c>
      <c r="D118" s="40">
        <f t="shared" si="16"/>
        <v>0</v>
      </c>
      <c r="E118" s="40">
        <f t="shared" si="16"/>
        <v>0</v>
      </c>
      <c r="F118" s="40">
        <f t="shared" si="16"/>
        <v>0</v>
      </c>
      <c r="G118" s="40">
        <f t="shared" si="16"/>
        <v>0</v>
      </c>
      <c r="H118" s="40">
        <f t="shared" si="16"/>
        <v>0</v>
      </c>
      <c r="I118" s="40">
        <f t="shared" si="16"/>
        <v>0</v>
      </c>
      <c r="J118" s="40">
        <f t="shared" si="16"/>
        <v>0</v>
      </c>
      <c r="K118" s="36">
        <f>G118*H118</f>
        <v>0</v>
      </c>
    </row>
    <row r="119" spans="1:11">
      <c r="A119" s="40" t="s">
        <v>28</v>
      </c>
      <c r="B119" s="40">
        <f t="shared" ref="B119:J119" si="17">B18</f>
        <v>0</v>
      </c>
      <c r="C119" s="40">
        <f t="shared" si="17"/>
        <v>0</v>
      </c>
      <c r="D119" s="40">
        <f t="shared" si="17"/>
        <v>0</v>
      </c>
      <c r="E119" s="40">
        <f t="shared" si="17"/>
        <v>0</v>
      </c>
      <c r="F119" s="40">
        <f t="shared" si="17"/>
        <v>0</v>
      </c>
      <c r="G119" s="40">
        <f t="shared" si="17"/>
        <v>0</v>
      </c>
      <c r="H119" s="40">
        <f t="shared" si="17"/>
        <v>0</v>
      </c>
      <c r="I119" s="40">
        <f t="shared" si="17"/>
        <v>0</v>
      </c>
      <c r="J119" s="40">
        <f t="shared" si="17"/>
        <v>0</v>
      </c>
      <c r="K119" s="36">
        <f t="shared" ref="K119:K125" si="18">G119*H119</f>
        <v>0</v>
      </c>
    </row>
    <row r="120" spans="1:11">
      <c r="A120" s="40" t="s">
        <v>29</v>
      </c>
      <c r="B120" s="40">
        <f t="shared" ref="B120:J120" si="19">B30</f>
        <v>0</v>
      </c>
      <c r="C120" s="40">
        <f t="shared" si="19"/>
        <v>0</v>
      </c>
      <c r="D120" s="40">
        <f t="shared" si="19"/>
        <v>0</v>
      </c>
      <c r="E120" s="40">
        <f t="shared" si="19"/>
        <v>0</v>
      </c>
      <c r="F120" s="40">
        <f t="shared" si="19"/>
        <v>0</v>
      </c>
      <c r="G120" s="40">
        <f t="shared" si="19"/>
        <v>0</v>
      </c>
      <c r="H120" s="40">
        <f t="shared" si="19"/>
        <v>0</v>
      </c>
      <c r="I120" s="40">
        <f t="shared" ref="I120" si="20">I19</f>
        <v>0</v>
      </c>
      <c r="J120" s="40">
        <f t="shared" si="19"/>
        <v>0</v>
      </c>
      <c r="K120" s="36">
        <f t="shared" si="18"/>
        <v>0</v>
      </c>
    </row>
    <row r="121" spans="1:11">
      <c r="A121" s="40" t="s">
        <v>30</v>
      </c>
      <c r="B121" s="40">
        <f t="shared" ref="B121:J121" si="21">B42</f>
        <v>0</v>
      </c>
      <c r="C121" s="40">
        <f t="shared" si="21"/>
        <v>0</v>
      </c>
      <c r="D121" s="40">
        <f t="shared" si="21"/>
        <v>0</v>
      </c>
      <c r="E121" s="40">
        <f t="shared" si="21"/>
        <v>0</v>
      </c>
      <c r="F121" s="40">
        <f t="shared" si="21"/>
        <v>0</v>
      </c>
      <c r="G121" s="40">
        <f t="shared" si="21"/>
        <v>0</v>
      </c>
      <c r="H121" s="40">
        <f t="shared" si="21"/>
        <v>0</v>
      </c>
      <c r="I121" s="40">
        <f t="shared" ref="I121" si="22">I20</f>
        <v>0</v>
      </c>
      <c r="J121" s="40">
        <f t="shared" si="21"/>
        <v>0</v>
      </c>
      <c r="K121" s="36">
        <f t="shared" si="18"/>
        <v>0</v>
      </c>
    </row>
    <row r="122" spans="1:11">
      <c r="A122" s="40" t="s">
        <v>31</v>
      </c>
      <c r="B122" s="40">
        <f t="shared" ref="B122:J122" si="23">B57</f>
        <v>0</v>
      </c>
      <c r="C122" s="40">
        <f t="shared" si="23"/>
        <v>0</v>
      </c>
      <c r="D122" s="40">
        <f t="shared" si="23"/>
        <v>0</v>
      </c>
      <c r="E122" s="40">
        <f t="shared" si="23"/>
        <v>0</v>
      </c>
      <c r="F122" s="40">
        <f t="shared" si="23"/>
        <v>0</v>
      </c>
      <c r="G122" s="40">
        <f t="shared" si="23"/>
        <v>0</v>
      </c>
      <c r="H122" s="40">
        <f t="shared" si="23"/>
        <v>0</v>
      </c>
      <c r="I122" s="40">
        <f t="shared" si="23"/>
        <v>0</v>
      </c>
      <c r="J122" s="40">
        <f t="shared" si="23"/>
        <v>0</v>
      </c>
      <c r="K122" s="36">
        <f t="shared" si="18"/>
        <v>0</v>
      </c>
    </row>
    <row r="123" spans="1:11">
      <c r="A123" s="40" t="s">
        <v>32</v>
      </c>
      <c r="B123" s="40">
        <f t="shared" ref="B123:J123" si="24">B70</f>
        <v>0</v>
      </c>
      <c r="C123" s="40">
        <f t="shared" si="24"/>
        <v>0</v>
      </c>
      <c r="D123" s="40">
        <f t="shared" si="24"/>
        <v>0</v>
      </c>
      <c r="E123" s="40">
        <f t="shared" si="24"/>
        <v>0</v>
      </c>
      <c r="F123" s="40">
        <f t="shared" si="24"/>
        <v>0</v>
      </c>
      <c r="G123" s="40">
        <f t="shared" si="24"/>
        <v>0</v>
      </c>
      <c r="H123" s="40">
        <f t="shared" si="24"/>
        <v>0</v>
      </c>
      <c r="I123" s="40">
        <f t="shared" si="24"/>
        <v>0</v>
      </c>
      <c r="J123" s="40">
        <f t="shared" si="24"/>
        <v>0</v>
      </c>
      <c r="K123" s="36">
        <f t="shared" si="18"/>
        <v>0</v>
      </c>
    </row>
    <row r="124" spans="1:11">
      <c r="A124" s="40" t="s">
        <v>33</v>
      </c>
      <c r="B124" s="40">
        <f t="shared" ref="B124:J124" si="25">B83</f>
        <v>0</v>
      </c>
      <c r="C124" s="40">
        <f t="shared" si="25"/>
        <v>0</v>
      </c>
      <c r="D124" s="40">
        <f t="shared" si="25"/>
        <v>0</v>
      </c>
      <c r="E124" s="40">
        <f t="shared" si="25"/>
        <v>0</v>
      </c>
      <c r="F124" s="40">
        <f t="shared" si="25"/>
        <v>0</v>
      </c>
      <c r="G124" s="40">
        <f t="shared" si="25"/>
        <v>0</v>
      </c>
      <c r="H124" s="40">
        <f t="shared" si="25"/>
        <v>0</v>
      </c>
      <c r="I124" s="40">
        <f t="shared" si="25"/>
        <v>0</v>
      </c>
      <c r="J124" s="40">
        <f t="shared" si="25"/>
        <v>0</v>
      </c>
      <c r="K124" s="36">
        <f t="shared" si="18"/>
        <v>0</v>
      </c>
    </row>
    <row r="125" spans="1:11">
      <c r="A125" s="40" t="s">
        <v>34</v>
      </c>
      <c r="B125" s="40">
        <f t="shared" ref="B125:J125" si="26">B94</f>
        <v>0</v>
      </c>
      <c r="C125" s="40">
        <f t="shared" si="26"/>
        <v>0</v>
      </c>
      <c r="D125" s="40">
        <f t="shared" si="26"/>
        <v>0</v>
      </c>
      <c r="E125" s="40">
        <f t="shared" si="26"/>
        <v>0</v>
      </c>
      <c r="F125" s="40">
        <f t="shared" si="26"/>
        <v>0</v>
      </c>
      <c r="G125" s="40">
        <f t="shared" si="26"/>
        <v>0</v>
      </c>
      <c r="H125" s="40">
        <f t="shared" si="26"/>
        <v>0</v>
      </c>
      <c r="I125" s="40">
        <f t="shared" si="26"/>
        <v>0</v>
      </c>
      <c r="J125" s="40">
        <f t="shared" si="26"/>
        <v>0</v>
      </c>
      <c r="K125" s="36">
        <f t="shared" si="18"/>
        <v>0</v>
      </c>
    </row>
    <row r="126" spans="1:11">
      <c r="A126" s="40" t="s">
        <v>37</v>
      </c>
      <c r="B126" s="41">
        <f t="shared" ref="B126:G126" si="27">SUM(B118:B125)</f>
        <v>0</v>
      </c>
      <c r="C126" s="41">
        <f t="shared" si="27"/>
        <v>0</v>
      </c>
      <c r="D126" s="41">
        <f t="shared" si="27"/>
        <v>0</v>
      </c>
      <c r="E126" s="41">
        <f t="shared" si="27"/>
        <v>0</v>
      </c>
      <c r="F126" s="41">
        <f t="shared" si="27"/>
        <v>0</v>
      </c>
      <c r="G126" s="41">
        <f t="shared" si="27"/>
        <v>0</v>
      </c>
      <c r="H126" s="49">
        <v>0</v>
      </c>
      <c r="I126" s="41">
        <f>SUM(I118:I125)</f>
        <v>0</v>
      </c>
      <c r="J126" s="41">
        <f>SUM(J118:J125)</f>
        <v>0</v>
      </c>
      <c r="K126" s="36">
        <f>SUM(K118:K125)</f>
        <v>0</v>
      </c>
    </row>
    <row r="127" spans="1:11">
      <c r="A127" s="132" t="s">
        <v>158</v>
      </c>
      <c r="B127" s="120" t="s">
        <v>4</v>
      </c>
      <c r="C127" s="120" t="s">
        <v>194</v>
      </c>
      <c r="D127" s="120"/>
      <c r="E127" s="120"/>
      <c r="F127" s="120"/>
      <c r="G127" s="120"/>
      <c r="H127" s="120"/>
      <c r="I127" s="120" t="s">
        <v>11</v>
      </c>
      <c r="J127" s="120" t="s">
        <v>12</v>
      </c>
    </row>
    <row r="128" spans="1:11" ht="63">
      <c r="A128" s="132"/>
      <c r="B128" s="120"/>
      <c r="C128" s="61" t="s">
        <v>5</v>
      </c>
      <c r="D128" s="61" t="s">
        <v>6</v>
      </c>
      <c r="E128" s="61" t="s">
        <v>7</v>
      </c>
      <c r="F128" s="61" t="s">
        <v>8</v>
      </c>
      <c r="G128" s="61" t="s">
        <v>9</v>
      </c>
      <c r="H128" s="48" t="s">
        <v>10</v>
      </c>
      <c r="I128" s="120"/>
      <c r="J128" s="120"/>
    </row>
    <row r="129" spans="1:11">
      <c r="A129" s="40" t="s">
        <v>27</v>
      </c>
      <c r="B129" s="40">
        <f>B8</f>
        <v>92</v>
      </c>
      <c r="C129" s="40">
        <f t="shared" ref="C129:J129" si="28">C8</f>
        <v>0</v>
      </c>
      <c r="D129" s="40">
        <f t="shared" si="28"/>
        <v>0</v>
      </c>
      <c r="E129" s="40">
        <f t="shared" si="28"/>
        <v>0</v>
      </c>
      <c r="F129" s="40">
        <f t="shared" si="28"/>
        <v>0</v>
      </c>
      <c r="G129" s="40">
        <f t="shared" si="28"/>
        <v>92</v>
      </c>
      <c r="H129" s="40">
        <f t="shared" si="28"/>
        <v>700</v>
      </c>
      <c r="I129" s="40">
        <f t="shared" si="28"/>
        <v>0</v>
      </c>
      <c r="J129" s="40">
        <f t="shared" si="28"/>
        <v>6</v>
      </c>
      <c r="K129" s="36">
        <f t="shared" ref="K129" si="29">G129*H129</f>
        <v>64400</v>
      </c>
    </row>
    <row r="130" spans="1:11">
      <c r="A130" s="40" t="s">
        <v>28</v>
      </c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1">
      <c r="A131" s="40" t="s">
        <v>29</v>
      </c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1">
      <c r="A132" s="40" t="s">
        <v>30</v>
      </c>
      <c r="B132" s="40">
        <f t="shared" ref="B132:J132" si="30">B43</f>
        <v>500</v>
      </c>
      <c r="C132" s="40">
        <f t="shared" si="30"/>
        <v>0</v>
      </c>
      <c r="D132" s="40">
        <f t="shared" si="30"/>
        <v>0</v>
      </c>
      <c r="E132" s="40">
        <f t="shared" si="30"/>
        <v>0</v>
      </c>
      <c r="F132" s="40">
        <f t="shared" si="30"/>
        <v>0</v>
      </c>
      <c r="G132" s="40">
        <f t="shared" si="30"/>
        <v>500</v>
      </c>
      <c r="H132" s="40">
        <f t="shared" si="30"/>
        <v>700</v>
      </c>
      <c r="I132" s="40">
        <f t="shared" si="30"/>
        <v>0</v>
      </c>
      <c r="J132" s="40">
        <f t="shared" si="30"/>
        <v>44</v>
      </c>
      <c r="K132" s="36">
        <f>G132*H132</f>
        <v>350000</v>
      </c>
    </row>
    <row r="133" spans="1:11">
      <c r="A133" s="40" t="s">
        <v>31</v>
      </c>
      <c r="B133" s="40">
        <f t="shared" ref="B133:J133" si="31">B58</f>
        <v>50</v>
      </c>
      <c r="C133" s="40">
        <f t="shared" si="31"/>
        <v>0</v>
      </c>
      <c r="D133" s="40">
        <f t="shared" si="31"/>
        <v>0</v>
      </c>
      <c r="E133" s="40">
        <f t="shared" si="31"/>
        <v>0</v>
      </c>
      <c r="F133" s="40">
        <f t="shared" si="31"/>
        <v>0</v>
      </c>
      <c r="G133" s="40">
        <f t="shared" si="31"/>
        <v>50</v>
      </c>
      <c r="H133" s="40">
        <f t="shared" si="31"/>
        <v>700</v>
      </c>
      <c r="I133" s="40">
        <f t="shared" si="31"/>
        <v>0</v>
      </c>
      <c r="J133" s="40">
        <f t="shared" si="31"/>
        <v>6</v>
      </c>
      <c r="K133" s="36">
        <f>G133*H133</f>
        <v>35000</v>
      </c>
    </row>
    <row r="134" spans="1:11">
      <c r="A134" s="40" t="s">
        <v>32</v>
      </c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1">
      <c r="A135" s="40" t="s">
        <v>33</v>
      </c>
      <c r="B135" s="40">
        <f>B84</f>
        <v>490</v>
      </c>
      <c r="C135" s="40">
        <f t="shared" ref="C135:J135" si="32">C84</f>
        <v>0</v>
      </c>
      <c r="D135" s="40">
        <f t="shared" si="32"/>
        <v>0</v>
      </c>
      <c r="E135" s="40">
        <f t="shared" si="32"/>
        <v>0</v>
      </c>
      <c r="F135" s="40">
        <f t="shared" si="32"/>
        <v>0</v>
      </c>
      <c r="G135" s="40">
        <f t="shared" si="32"/>
        <v>490</v>
      </c>
      <c r="H135" s="40">
        <f t="shared" si="32"/>
        <v>700</v>
      </c>
      <c r="I135" s="40">
        <f t="shared" si="32"/>
        <v>0</v>
      </c>
      <c r="J135" s="40">
        <f t="shared" si="32"/>
        <v>42</v>
      </c>
      <c r="K135" s="36">
        <f>G135*H135</f>
        <v>343000</v>
      </c>
    </row>
    <row r="136" spans="1:11">
      <c r="A136" s="40" t="s">
        <v>34</v>
      </c>
      <c r="B136" s="40">
        <f>B95</f>
        <v>50</v>
      </c>
      <c r="C136" s="40">
        <f t="shared" ref="C136:J136" si="33">C95</f>
        <v>0</v>
      </c>
      <c r="D136" s="40">
        <f t="shared" si="33"/>
        <v>0</v>
      </c>
      <c r="E136" s="40">
        <f t="shared" si="33"/>
        <v>0</v>
      </c>
      <c r="F136" s="40">
        <f t="shared" si="33"/>
        <v>0</v>
      </c>
      <c r="G136" s="40">
        <f t="shared" si="33"/>
        <v>50</v>
      </c>
      <c r="H136" s="40">
        <f t="shared" si="33"/>
        <v>700</v>
      </c>
      <c r="I136" s="40">
        <f t="shared" si="33"/>
        <v>0</v>
      </c>
      <c r="J136" s="40">
        <f t="shared" si="33"/>
        <v>5</v>
      </c>
      <c r="K136" s="36">
        <f>G136*H136</f>
        <v>35000</v>
      </c>
    </row>
    <row r="137" spans="1:11">
      <c r="A137" s="40" t="s">
        <v>37</v>
      </c>
      <c r="B137" s="41">
        <f>SUM(B129:B136)</f>
        <v>1182</v>
      </c>
      <c r="C137" s="41">
        <f t="shared" ref="C137:J137" si="34">SUM(C129:C136)</f>
        <v>0</v>
      </c>
      <c r="D137" s="41">
        <f t="shared" si="34"/>
        <v>0</v>
      </c>
      <c r="E137" s="41">
        <f t="shared" si="34"/>
        <v>0</v>
      </c>
      <c r="F137" s="41">
        <f t="shared" si="34"/>
        <v>0</v>
      </c>
      <c r="G137" s="41">
        <f t="shared" si="34"/>
        <v>1182</v>
      </c>
      <c r="H137" s="41">
        <f>K137/G137</f>
        <v>700</v>
      </c>
      <c r="I137" s="41">
        <f t="shared" si="34"/>
        <v>0</v>
      </c>
      <c r="J137" s="41">
        <f t="shared" si="34"/>
        <v>103</v>
      </c>
      <c r="K137" s="36">
        <f>SUM(K129:K136)</f>
        <v>827400</v>
      </c>
    </row>
    <row r="138" spans="1:11">
      <c r="A138" s="119" t="s">
        <v>159</v>
      </c>
      <c r="B138" s="120" t="s">
        <v>4</v>
      </c>
      <c r="C138" s="120" t="s">
        <v>147</v>
      </c>
      <c r="D138" s="120"/>
      <c r="E138" s="120"/>
      <c r="F138" s="120"/>
      <c r="G138" s="120"/>
      <c r="H138" s="120"/>
      <c r="I138" s="120" t="s">
        <v>11</v>
      </c>
      <c r="J138" s="120" t="s">
        <v>12</v>
      </c>
    </row>
    <row r="139" spans="1:11" ht="63">
      <c r="A139" s="119"/>
      <c r="B139" s="120"/>
      <c r="C139" s="62" t="s">
        <v>5</v>
      </c>
      <c r="D139" s="62" t="s">
        <v>6</v>
      </c>
      <c r="E139" s="62" t="s">
        <v>7</v>
      </c>
      <c r="F139" s="62" t="s">
        <v>8</v>
      </c>
      <c r="G139" s="62" t="s">
        <v>9</v>
      </c>
      <c r="H139" s="48" t="s">
        <v>10</v>
      </c>
      <c r="I139" s="120"/>
      <c r="J139" s="120"/>
    </row>
    <row r="140" spans="1:11">
      <c r="A140" s="40" t="s">
        <v>27</v>
      </c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1">
      <c r="A141" s="40" t="s">
        <v>28</v>
      </c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1">
      <c r="A142" s="40" t="s">
        <v>29</v>
      </c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1">
      <c r="A143" s="40" t="s">
        <v>30</v>
      </c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1">
      <c r="A144" s="40" t="s">
        <v>31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6">
        <f>G144*H144</f>
        <v>0</v>
      </c>
    </row>
    <row r="145" spans="1:11">
      <c r="A145" s="40" t="s">
        <v>32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6">
        <f>G145*H145</f>
        <v>0</v>
      </c>
    </row>
    <row r="146" spans="1:11">
      <c r="A146" s="40" t="s">
        <v>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6">
        <f>G146*H146</f>
        <v>0</v>
      </c>
    </row>
    <row r="147" spans="1:11">
      <c r="A147" s="40" t="s">
        <v>34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6">
        <f>G147*H147</f>
        <v>0</v>
      </c>
    </row>
    <row r="148" spans="1:11">
      <c r="A148" s="40" t="s">
        <v>37</v>
      </c>
      <c r="B148" s="41">
        <f>SUM(B140:B147)</f>
        <v>0</v>
      </c>
      <c r="C148" s="41">
        <f t="shared" ref="C148:J148" si="35">SUM(C140:C147)</f>
        <v>0</v>
      </c>
      <c r="D148" s="41">
        <f t="shared" si="35"/>
        <v>0</v>
      </c>
      <c r="E148" s="41">
        <f t="shared" si="35"/>
        <v>0</v>
      </c>
      <c r="F148" s="41">
        <f t="shared" si="35"/>
        <v>0</v>
      </c>
      <c r="G148" s="41">
        <f t="shared" si="35"/>
        <v>0</v>
      </c>
      <c r="H148" s="41"/>
      <c r="I148" s="41">
        <f t="shared" si="35"/>
        <v>0</v>
      </c>
      <c r="J148" s="41">
        <f t="shared" si="35"/>
        <v>0</v>
      </c>
      <c r="K148" s="36">
        <f>SUM(K144:K147)</f>
        <v>0</v>
      </c>
    </row>
  </sheetData>
  <mergeCells count="69">
    <mergeCell ref="J4:J5"/>
    <mergeCell ref="C14:I14"/>
    <mergeCell ref="A15:A16"/>
    <mergeCell ref="B15:B16"/>
    <mergeCell ref="C15:H15"/>
    <mergeCell ref="I15:I16"/>
    <mergeCell ref="J15:J16"/>
    <mergeCell ref="I4:I5"/>
    <mergeCell ref="D1:H1"/>
    <mergeCell ref="C3:I3"/>
    <mergeCell ref="A4:A5"/>
    <mergeCell ref="B4:B5"/>
    <mergeCell ref="C4:H4"/>
    <mergeCell ref="J27:J28"/>
    <mergeCell ref="C26:I26"/>
    <mergeCell ref="A27:A28"/>
    <mergeCell ref="B27:B28"/>
    <mergeCell ref="C27:H27"/>
    <mergeCell ref="I27:I28"/>
    <mergeCell ref="J54:J55"/>
    <mergeCell ref="C38:I38"/>
    <mergeCell ref="J39:J40"/>
    <mergeCell ref="A67:A68"/>
    <mergeCell ref="B67:B68"/>
    <mergeCell ref="C67:H67"/>
    <mergeCell ref="I67:I68"/>
    <mergeCell ref="C53:I53"/>
    <mergeCell ref="J67:J68"/>
    <mergeCell ref="A39:A40"/>
    <mergeCell ref="B39:B40"/>
    <mergeCell ref="C39:H39"/>
    <mergeCell ref="I39:I40"/>
    <mergeCell ref="A91:A92"/>
    <mergeCell ref="C79:I79"/>
    <mergeCell ref="C90:I90"/>
    <mergeCell ref="A54:A55"/>
    <mergeCell ref="B54:B55"/>
    <mergeCell ref="C54:H54"/>
    <mergeCell ref="I54:I55"/>
    <mergeCell ref="C66:I66"/>
    <mergeCell ref="A80:A81"/>
    <mergeCell ref="B80:B81"/>
    <mergeCell ref="C80:H80"/>
    <mergeCell ref="I80:I81"/>
    <mergeCell ref="J80:J81"/>
    <mergeCell ref="B91:B92"/>
    <mergeCell ref="J91:J92"/>
    <mergeCell ref="I91:I92"/>
    <mergeCell ref="C91:H91"/>
    <mergeCell ref="A105:A106"/>
    <mergeCell ref="B105:B106"/>
    <mergeCell ref="C105:H105"/>
    <mergeCell ref="I105:I106"/>
    <mergeCell ref="J105:J106"/>
    <mergeCell ref="A116:A117"/>
    <mergeCell ref="B116:B117"/>
    <mergeCell ref="C116:H116"/>
    <mergeCell ref="I116:I117"/>
    <mergeCell ref="J116:J117"/>
    <mergeCell ref="A127:A128"/>
    <mergeCell ref="B127:B128"/>
    <mergeCell ref="C127:H127"/>
    <mergeCell ref="I127:I128"/>
    <mergeCell ref="J127:J128"/>
    <mergeCell ref="A138:A139"/>
    <mergeCell ref="B138:B139"/>
    <mergeCell ref="C138:H138"/>
    <mergeCell ref="I138:I139"/>
    <mergeCell ref="J138:J139"/>
  </mergeCells>
  <pageMargins left="0.23622047244094491" right="0.23622047244094491" top="0.35433070866141736" bottom="0.15748031496062992" header="0.11811023622047245" footer="0.1181102362204724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6"/>
  <sheetViews>
    <sheetView topLeftCell="A131" zoomScaleNormal="100" workbookViewId="0">
      <selection activeCell="A125" sqref="A125:K146"/>
    </sheetView>
  </sheetViews>
  <sheetFormatPr defaultRowHeight="21"/>
  <cols>
    <col min="1" max="1" width="21.140625" style="36" customWidth="1"/>
    <col min="2" max="2" width="15.28515625" style="36" customWidth="1"/>
    <col min="3" max="3" width="16.140625" style="36" customWidth="1"/>
    <col min="4" max="4" width="15.28515625" style="36" customWidth="1"/>
    <col min="5" max="5" width="15.7109375" style="36" customWidth="1"/>
    <col min="6" max="6" width="14.85546875" style="36" customWidth="1"/>
    <col min="7" max="7" width="18.28515625" style="36" customWidth="1"/>
    <col min="8" max="8" width="13.140625" style="44" customWidth="1"/>
    <col min="9" max="9" width="14.7109375" style="36" customWidth="1"/>
    <col min="10" max="10" width="11.7109375" style="36" customWidth="1"/>
    <col min="11" max="11" width="10.28515625" style="36" customWidth="1"/>
    <col min="12" max="16384" width="9.140625" style="36"/>
  </cols>
  <sheetData>
    <row r="1" spans="1:11" ht="26.25" customHeight="1">
      <c r="A1" s="33" t="s">
        <v>0</v>
      </c>
      <c r="B1" s="67"/>
      <c r="C1" s="34"/>
      <c r="D1" s="136" t="s">
        <v>168</v>
      </c>
      <c r="E1" s="136"/>
      <c r="F1" s="136"/>
      <c r="G1" s="136"/>
      <c r="H1" s="136"/>
      <c r="I1" s="135" t="s">
        <v>187</v>
      </c>
      <c r="J1" s="135"/>
      <c r="K1" s="65"/>
    </row>
    <row r="2" spans="1:11" ht="21" customHeight="1">
      <c r="E2" s="66" t="s">
        <v>1</v>
      </c>
      <c r="F2" s="118" t="s">
        <v>184</v>
      </c>
      <c r="G2" s="66" t="s">
        <v>172</v>
      </c>
      <c r="H2" s="43"/>
      <c r="I2" s="135"/>
      <c r="J2" s="135"/>
      <c r="K2" s="65"/>
    </row>
    <row r="3" spans="1:11">
      <c r="C3" s="126" t="s">
        <v>89</v>
      </c>
      <c r="D3" s="126"/>
      <c r="E3" s="126"/>
      <c r="F3" s="126"/>
      <c r="G3" s="126"/>
      <c r="H3" s="126"/>
      <c r="I3" s="126"/>
      <c r="J3" s="34"/>
      <c r="K3" s="34"/>
    </row>
    <row r="4" spans="1:1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  <c r="K4" s="34"/>
    </row>
    <row r="5" spans="1:11" ht="42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>
      <c r="A6" s="2" t="s">
        <v>14</v>
      </c>
      <c r="B6" s="2">
        <v>70</v>
      </c>
      <c r="C6" s="2"/>
      <c r="D6" s="2"/>
      <c r="E6" s="2"/>
      <c r="F6" s="2"/>
      <c r="G6" s="2">
        <v>70</v>
      </c>
      <c r="H6" s="42">
        <v>3000</v>
      </c>
      <c r="I6" s="2">
        <f t="shared" ref="I6:I12" si="0">B6+C6+D6+E6-F6-G6</f>
        <v>0</v>
      </c>
      <c r="J6" s="2">
        <v>11</v>
      </c>
    </row>
    <row r="7" spans="1:11">
      <c r="A7" s="2" t="s">
        <v>15</v>
      </c>
      <c r="B7" s="2">
        <v>15</v>
      </c>
      <c r="C7" s="2"/>
      <c r="D7" s="2"/>
      <c r="E7" s="2"/>
      <c r="F7" s="2"/>
      <c r="G7" s="2"/>
      <c r="H7" s="42"/>
      <c r="I7" s="2">
        <f t="shared" si="0"/>
        <v>15</v>
      </c>
      <c r="J7" s="2">
        <v>2</v>
      </c>
    </row>
    <row r="8" spans="1:11">
      <c r="A8" s="25" t="s">
        <v>154</v>
      </c>
      <c r="B8" s="2"/>
      <c r="C8" s="2"/>
      <c r="D8" s="2"/>
      <c r="E8" s="2"/>
      <c r="F8" s="2"/>
      <c r="G8" s="2"/>
      <c r="H8" s="42"/>
      <c r="I8" s="2">
        <f t="shared" si="0"/>
        <v>0</v>
      </c>
      <c r="J8" s="2"/>
    </row>
    <row r="9" spans="1:11">
      <c r="A9" s="29" t="s">
        <v>156</v>
      </c>
      <c r="B9" s="2"/>
      <c r="C9" s="2"/>
      <c r="D9" s="2"/>
      <c r="E9" s="2"/>
      <c r="F9" s="2"/>
      <c r="G9" s="2"/>
      <c r="H9" s="42"/>
      <c r="I9" s="2">
        <f t="shared" si="0"/>
        <v>0</v>
      </c>
      <c r="J9" s="2"/>
    </row>
    <row r="10" spans="1:11">
      <c r="A10" s="2" t="s">
        <v>150</v>
      </c>
      <c r="B10" s="2"/>
      <c r="C10" s="2"/>
      <c r="D10" s="2"/>
      <c r="E10" s="2"/>
      <c r="F10" s="2"/>
      <c r="G10" s="2"/>
      <c r="H10" s="42"/>
      <c r="I10" s="2">
        <f t="shared" si="0"/>
        <v>0</v>
      </c>
      <c r="J10" s="2"/>
    </row>
    <row r="11" spans="1:11">
      <c r="A11" s="2" t="s">
        <v>151</v>
      </c>
      <c r="B11" s="2"/>
      <c r="C11" s="2"/>
      <c r="D11" s="2"/>
      <c r="E11" s="2"/>
      <c r="F11" s="2"/>
      <c r="G11" s="2"/>
      <c r="H11" s="42"/>
      <c r="I11" s="2">
        <f t="shared" si="0"/>
        <v>0</v>
      </c>
      <c r="J11" s="2"/>
    </row>
    <row r="12" spans="1:11">
      <c r="A12" s="2" t="s">
        <v>152</v>
      </c>
      <c r="B12" s="2"/>
      <c r="C12" s="2"/>
      <c r="D12" s="2"/>
      <c r="E12" s="2"/>
      <c r="F12" s="2"/>
      <c r="G12" s="2"/>
      <c r="H12" s="42"/>
      <c r="I12" s="2">
        <f t="shared" si="0"/>
        <v>0</v>
      </c>
      <c r="J12" s="2"/>
    </row>
    <row r="13" spans="1:11">
      <c r="A13" s="2"/>
      <c r="B13" s="2"/>
      <c r="C13" s="2"/>
      <c r="D13" s="2"/>
      <c r="E13" s="2"/>
      <c r="F13" s="2"/>
      <c r="G13" s="2"/>
      <c r="H13" s="42"/>
      <c r="I13" s="2"/>
      <c r="J13" s="2"/>
    </row>
    <row r="14" spans="1:11">
      <c r="C14" s="134" t="s">
        <v>90</v>
      </c>
      <c r="D14" s="134"/>
      <c r="E14" s="134"/>
      <c r="F14" s="134"/>
      <c r="G14" s="134"/>
      <c r="H14" s="134"/>
      <c r="I14" s="134"/>
      <c r="J14" s="34"/>
      <c r="K14" s="34"/>
    </row>
    <row r="15" spans="1:11" ht="21" customHeight="1">
      <c r="A15" s="127" t="s">
        <v>2</v>
      </c>
      <c r="B15" s="121" t="s">
        <v>4</v>
      </c>
      <c r="C15" s="129" t="s">
        <v>3</v>
      </c>
      <c r="D15" s="130"/>
      <c r="E15" s="130"/>
      <c r="F15" s="130"/>
      <c r="G15" s="130"/>
      <c r="H15" s="131"/>
      <c r="I15" s="121" t="s">
        <v>11</v>
      </c>
      <c r="J15" s="121" t="s">
        <v>12</v>
      </c>
      <c r="K15" s="34"/>
    </row>
    <row r="16" spans="1:11" ht="42">
      <c r="A16" s="128"/>
      <c r="B16" s="122"/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45" t="s">
        <v>10</v>
      </c>
      <c r="I16" s="122"/>
      <c r="J16" s="122"/>
    </row>
    <row r="17" spans="1:10">
      <c r="A17" s="2" t="s">
        <v>14</v>
      </c>
      <c r="B17" s="2">
        <v>60</v>
      </c>
      <c r="C17" s="2"/>
      <c r="D17" s="2"/>
      <c r="E17" s="2"/>
      <c r="F17" s="2"/>
      <c r="G17" s="2">
        <v>60</v>
      </c>
      <c r="H17" s="42">
        <v>3000</v>
      </c>
      <c r="I17" s="2">
        <f>B17+C17+D17+E17-F17-G17</f>
        <v>0</v>
      </c>
      <c r="J17" s="2">
        <v>19</v>
      </c>
    </row>
    <row r="18" spans="1:10">
      <c r="A18" s="2" t="s">
        <v>15</v>
      </c>
      <c r="B18" s="2">
        <v>65</v>
      </c>
      <c r="C18" s="2"/>
      <c r="D18" s="2"/>
      <c r="E18" s="2"/>
      <c r="F18" s="2"/>
      <c r="G18" s="2"/>
      <c r="H18" s="42"/>
      <c r="I18" s="2">
        <f>B18+C18+D18+E18-F18-G18</f>
        <v>65</v>
      </c>
      <c r="J18" s="2">
        <v>6</v>
      </c>
    </row>
    <row r="19" spans="1:10">
      <c r="A19" s="25" t="s">
        <v>154</v>
      </c>
      <c r="B19" s="2"/>
      <c r="C19" s="2"/>
      <c r="D19" s="2"/>
      <c r="E19" s="2"/>
      <c r="F19" s="2"/>
      <c r="G19" s="2"/>
      <c r="H19" s="42"/>
      <c r="I19" s="2">
        <f t="shared" ref="I19:I23" si="1">B19+C19+D19+E19-F19-G19</f>
        <v>0</v>
      </c>
      <c r="J19" s="2"/>
    </row>
    <row r="20" spans="1:10">
      <c r="A20" s="29" t="s">
        <v>156</v>
      </c>
      <c r="B20" s="2"/>
      <c r="C20" s="2"/>
      <c r="D20" s="2"/>
      <c r="E20" s="2"/>
      <c r="F20" s="2"/>
      <c r="G20" s="2"/>
      <c r="H20" s="42"/>
      <c r="I20" s="2">
        <f t="shared" si="1"/>
        <v>0</v>
      </c>
      <c r="J20" s="2"/>
    </row>
    <row r="21" spans="1:10">
      <c r="A21" s="2" t="s">
        <v>150</v>
      </c>
      <c r="B21" s="2"/>
      <c r="C21" s="2"/>
      <c r="D21" s="2"/>
      <c r="E21" s="2"/>
      <c r="F21" s="2"/>
      <c r="G21" s="2"/>
      <c r="H21" s="42"/>
      <c r="I21" s="2">
        <f t="shared" si="1"/>
        <v>0</v>
      </c>
      <c r="J21" s="2"/>
    </row>
    <row r="22" spans="1:10">
      <c r="A22" s="2" t="s">
        <v>151</v>
      </c>
      <c r="B22" s="2"/>
      <c r="C22" s="2"/>
      <c r="D22" s="2"/>
      <c r="E22" s="2"/>
      <c r="F22" s="2"/>
      <c r="G22" s="2"/>
      <c r="H22" s="42"/>
      <c r="I22" s="2">
        <f t="shared" si="1"/>
        <v>0</v>
      </c>
      <c r="J22" s="2"/>
    </row>
    <row r="23" spans="1:10">
      <c r="A23" s="2" t="s">
        <v>152</v>
      </c>
      <c r="B23" s="2"/>
      <c r="C23" s="2"/>
      <c r="D23" s="2"/>
      <c r="E23" s="2"/>
      <c r="F23" s="2"/>
      <c r="G23" s="2"/>
      <c r="H23" s="42"/>
      <c r="I23" s="2">
        <f t="shared" si="1"/>
        <v>0</v>
      </c>
      <c r="J23" s="2"/>
    </row>
    <row r="24" spans="1:10">
      <c r="A24" s="2"/>
      <c r="B24" s="2"/>
      <c r="C24" s="2"/>
      <c r="D24" s="2"/>
      <c r="E24" s="2"/>
      <c r="F24" s="2"/>
      <c r="G24" s="2"/>
      <c r="H24" s="4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42"/>
      <c r="I25" s="2"/>
      <c r="J25" s="2"/>
    </row>
    <row r="26" spans="1:10">
      <c r="A26" s="37"/>
      <c r="B26" s="37"/>
      <c r="C26" s="37"/>
      <c r="D26" s="37"/>
      <c r="E26" s="37"/>
      <c r="F26" s="37"/>
      <c r="G26" s="37"/>
      <c r="H26" s="46"/>
      <c r="I26" s="37"/>
      <c r="J26" s="37"/>
    </row>
    <row r="27" spans="1:10">
      <c r="A27" s="37"/>
      <c r="B27" s="37"/>
      <c r="C27" s="37"/>
      <c r="D27" s="37"/>
      <c r="E27" s="37"/>
      <c r="F27" s="37"/>
      <c r="G27" s="37"/>
      <c r="H27" s="46"/>
      <c r="I27" s="37"/>
      <c r="J27" s="37"/>
    </row>
    <row r="28" spans="1:10">
      <c r="A28" s="37"/>
      <c r="B28" s="37"/>
      <c r="C28" s="37"/>
      <c r="D28" s="37"/>
      <c r="E28" s="37"/>
      <c r="F28" s="37"/>
      <c r="G28" s="37"/>
      <c r="H28" s="46"/>
      <c r="I28" s="37"/>
      <c r="J28" s="37"/>
    </row>
    <row r="29" spans="1:10">
      <c r="A29" s="37"/>
      <c r="B29" s="37"/>
      <c r="C29" s="37"/>
      <c r="D29" s="37"/>
      <c r="E29" s="37"/>
      <c r="F29" s="37"/>
      <c r="G29" s="37"/>
      <c r="H29" s="46"/>
      <c r="I29" s="37"/>
      <c r="J29" s="37"/>
    </row>
    <row r="30" spans="1:10">
      <c r="A30" s="37"/>
      <c r="B30" s="37"/>
      <c r="C30" s="37"/>
      <c r="D30" s="37"/>
      <c r="E30" s="37"/>
      <c r="F30" s="37"/>
      <c r="G30" s="37"/>
      <c r="H30" s="46"/>
      <c r="I30" s="37"/>
      <c r="J30" s="37"/>
    </row>
    <row r="31" spans="1:10">
      <c r="A31" s="37"/>
      <c r="B31" s="37"/>
      <c r="C31" s="37"/>
      <c r="D31" s="37"/>
      <c r="E31" s="37"/>
      <c r="F31" s="37"/>
      <c r="G31" s="37"/>
      <c r="H31" s="46"/>
      <c r="I31" s="37"/>
      <c r="J31" s="37"/>
    </row>
    <row r="32" spans="1:10">
      <c r="A32" s="37"/>
      <c r="B32" s="37"/>
      <c r="C32" s="37"/>
      <c r="D32" s="37"/>
      <c r="E32" s="37"/>
      <c r="F32" s="37"/>
      <c r="G32" s="37"/>
      <c r="H32" s="46"/>
      <c r="I32" s="37"/>
      <c r="J32" s="37"/>
    </row>
    <row r="33" spans="1:11">
      <c r="C33" s="126" t="s">
        <v>91</v>
      </c>
      <c r="D33" s="126"/>
      <c r="E33" s="126"/>
      <c r="F33" s="126"/>
      <c r="G33" s="126"/>
      <c r="H33" s="126"/>
      <c r="I33" s="126"/>
      <c r="J33" s="34"/>
      <c r="K33" s="34"/>
    </row>
    <row r="34" spans="1:11">
      <c r="A34" s="124" t="s">
        <v>2</v>
      </c>
      <c r="B34" s="121" t="s">
        <v>4</v>
      </c>
      <c r="C34" s="125" t="s">
        <v>3</v>
      </c>
      <c r="D34" s="125"/>
      <c r="E34" s="125"/>
      <c r="F34" s="125"/>
      <c r="G34" s="125"/>
      <c r="H34" s="125"/>
      <c r="I34" s="125" t="s">
        <v>11</v>
      </c>
      <c r="J34" s="125" t="s">
        <v>12</v>
      </c>
      <c r="K34" s="34"/>
    </row>
    <row r="35" spans="1:11" ht="42">
      <c r="A35" s="124"/>
      <c r="B35" s="122"/>
      <c r="C35" s="32" t="s">
        <v>5</v>
      </c>
      <c r="D35" s="32" t="s">
        <v>6</v>
      </c>
      <c r="E35" s="32" t="s">
        <v>7</v>
      </c>
      <c r="F35" s="32" t="s">
        <v>8</v>
      </c>
      <c r="G35" s="32" t="s">
        <v>9</v>
      </c>
      <c r="H35" s="45" t="s">
        <v>10</v>
      </c>
      <c r="I35" s="125"/>
      <c r="J35" s="125"/>
    </row>
    <row r="36" spans="1:11">
      <c r="A36" s="2" t="s">
        <v>14</v>
      </c>
      <c r="B36" s="2">
        <v>100</v>
      </c>
      <c r="C36" s="2"/>
      <c r="D36" s="2"/>
      <c r="E36" s="2"/>
      <c r="F36" s="2"/>
      <c r="G36" s="2">
        <v>100</v>
      </c>
      <c r="H36" s="42">
        <v>3000</v>
      </c>
      <c r="I36" s="2">
        <f t="shared" ref="I36:I40" si="2">B36+C36+D36+E36-F36-G36</f>
        <v>0</v>
      </c>
      <c r="J36" s="2">
        <v>25</v>
      </c>
    </row>
    <row r="37" spans="1:11">
      <c r="A37" s="2" t="s">
        <v>15</v>
      </c>
      <c r="B37" s="2">
        <v>250</v>
      </c>
      <c r="C37" s="2"/>
      <c r="D37" s="2"/>
      <c r="E37" s="2"/>
      <c r="F37" s="2"/>
      <c r="G37" s="2"/>
      <c r="H37" s="42"/>
      <c r="I37" s="2">
        <f t="shared" si="2"/>
        <v>250</v>
      </c>
      <c r="J37" s="2">
        <v>10</v>
      </c>
    </row>
    <row r="38" spans="1:11">
      <c r="A38" s="25" t="s">
        <v>154</v>
      </c>
      <c r="B38" s="2"/>
      <c r="C38" s="2"/>
      <c r="D38" s="2"/>
      <c r="E38" s="2"/>
      <c r="F38" s="2"/>
      <c r="G38" s="2"/>
      <c r="H38" s="42"/>
      <c r="I38" s="2">
        <f t="shared" si="2"/>
        <v>0</v>
      </c>
      <c r="J38" s="2"/>
    </row>
    <row r="39" spans="1:11">
      <c r="A39" s="29" t="s">
        <v>156</v>
      </c>
      <c r="B39" s="2"/>
      <c r="C39" s="2"/>
      <c r="D39" s="2"/>
      <c r="E39" s="2"/>
      <c r="F39" s="2"/>
      <c r="G39" s="2"/>
      <c r="H39" s="42"/>
      <c r="I39" s="2">
        <f t="shared" si="2"/>
        <v>0</v>
      </c>
      <c r="J39" s="2"/>
    </row>
    <row r="40" spans="1:11">
      <c r="A40" s="2" t="s">
        <v>150</v>
      </c>
      <c r="B40" s="2"/>
      <c r="C40" s="2"/>
      <c r="D40" s="2"/>
      <c r="E40" s="2"/>
      <c r="F40" s="2"/>
      <c r="G40" s="2"/>
      <c r="H40" s="42"/>
      <c r="I40" s="2">
        <f t="shared" si="2"/>
        <v>0</v>
      </c>
      <c r="J40" s="2"/>
    </row>
    <row r="41" spans="1:11">
      <c r="A41" s="2" t="s">
        <v>151</v>
      </c>
      <c r="B41" s="2"/>
      <c r="C41" s="2"/>
      <c r="D41" s="2"/>
      <c r="E41" s="2"/>
      <c r="F41" s="2"/>
      <c r="G41" s="2"/>
      <c r="H41" s="42"/>
      <c r="I41" s="2"/>
      <c r="J41" s="2"/>
    </row>
    <row r="42" spans="1:11">
      <c r="A42" s="2" t="s">
        <v>152</v>
      </c>
      <c r="B42" s="2"/>
      <c r="C42" s="2"/>
      <c r="D42" s="2"/>
      <c r="E42" s="2"/>
      <c r="F42" s="2"/>
      <c r="G42" s="2"/>
      <c r="H42" s="42"/>
      <c r="I42" s="2"/>
      <c r="J42" s="2"/>
    </row>
    <row r="43" spans="1:11">
      <c r="A43" s="2"/>
      <c r="B43" s="2"/>
      <c r="C43" s="2"/>
      <c r="D43" s="2"/>
      <c r="E43" s="2"/>
      <c r="F43" s="2"/>
      <c r="G43" s="2"/>
      <c r="H43" s="42"/>
      <c r="I43" s="2"/>
      <c r="J43" s="2"/>
    </row>
    <row r="44" spans="1:11" ht="25.5" customHeight="1">
      <c r="C44" s="126" t="s">
        <v>92</v>
      </c>
      <c r="D44" s="126"/>
      <c r="E44" s="126"/>
      <c r="F44" s="126"/>
      <c r="G44" s="126"/>
      <c r="H44" s="126"/>
      <c r="I44" s="126"/>
      <c r="J44" s="34"/>
      <c r="K44" s="34"/>
    </row>
    <row r="45" spans="1:11" ht="25.5" customHeight="1">
      <c r="A45" s="124" t="s">
        <v>2</v>
      </c>
      <c r="B45" s="121" t="s">
        <v>4</v>
      </c>
      <c r="C45" s="125" t="s">
        <v>3</v>
      </c>
      <c r="D45" s="125"/>
      <c r="E45" s="125"/>
      <c r="F45" s="125"/>
      <c r="G45" s="125"/>
      <c r="H45" s="125"/>
      <c r="I45" s="125" t="s">
        <v>11</v>
      </c>
      <c r="J45" s="125" t="s">
        <v>12</v>
      </c>
      <c r="K45" s="34"/>
    </row>
    <row r="46" spans="1:11" ht="36.75" customHeight="1">
      <c r="A46" s="124"/>
      <c r="B46" s="122"/>
      <c r="C46" s="32" t="s">
        <v>5</v>
      </c>
      <c r="D46" s="32" t="s">
        <v>6</v>
      </c>
      <c r="E46" s="32" t="s">
        <v>7</v>
      </c>
      <c r="F46" s="32" t="s">
        <v>8</v>
      </c>
      <c r="G46" s="32" t="s">
        <v>9</v>
      </c>
      <c r="H46" s="45" t="s">
        <v>10</v>
      </c>
      <c r="I46" s="125"/>
      <c r="J46" s="125"/>
    </row>
    <row r="47" spans="1:11">
      <c r="A47" s="2" t="s">
        <v>14</v>
      </c>
      <c r="B47" s="2">
        <v>50</v>
      </c>
      <c r="C47" s="2"/>
      <c r="D47" s="2"/>
      <c r="E47" s="2"/>
      <c r="F47" s="2"/>
      <c r="G47" s="2">
        <v>50</v>
      </c>
      <c r="H47" s="42">
        <v>3000</v>
      </c>
      <c r="I47" s="2">
        <f t="shared" ref="I47:I53" si="3">B47+C47+D47+E47-F47-G47</f>
        <v>0</v>
      </c>
      <c r="J47" s="2">
        <v>16</v>
      </c>
    </row>
    <row r="48" spans="1:11">
      <c r="A48" s="2" t="s">
        <v>15</v>
      </c>
      <c r="B48" s="2"/>
      <c r="C48" s="2"/>
      <c r="D48" s="2"/>
      <c r="E48" s="2"/>
      <c r="F48" s="2"/>
      <c r="G48" s="2"/>
      <c r="H48" s="42"/>
      <c r="I48" s="2">
        <f t="shared" si="3"/>
        <v>0</v>
      </c>
      <c r="J48" s="2"/>
    </row>
    <row r="49" spans="1:11">
      <c r="A49" s="25" t="s">
        <v>154</v>
      </c>
      <c r="B49" s="2"/>
      <c r="C49" s="2"/>
      <c r="D49" s="2"/>
      <c r="E49" s="2"/>
      <c r="F49" s="2"/>
      <c r="G49" s="2"/>
      <c r="H49" s="42"/>
      <c r="I49" s="2">
        <f t="shared" si="3"/>
        <v>0</v>
      </c>
      <c r="J49" s="2"/>
    </row>
    <row r="50" spans="1:11">
      <c r="A50" s="29" t="s">
        <v>156</v>
      </c>
      <c r="B50" s="2"/>
      <c r="C50" s="2"/>
      <c r="D50" s="2"/>
      <c r="E50" s="2"/>
      <c r="F50" s="2"/>
      <c r="G50" s="2"/>
      <c r="H50" s="42"/>
      <c r="I50" s="2">
        <f t="shared" si="3"/>
        <v>0</v>
      </c>
      <c r="J50" s="2"/>
    </row>
    <row r="51" spans="1:11">
      <c r="A51" s="2" t="s">
        <v>150</v>
      </c>
      <c r="B51" s="2"/>
      <c r="C51" s="2"/>
      <c r="D51" s="2"/>
      <c r="E51" s="2"/>
      <c r="F51" s="2"/>
      <c r="G51" s="2"/>
      <c r="H51" s="42"/>
      <c r="I51" s="2">
        <f t="shared" si="3"/>
        <v>0</v>
      </c>
      <c r="J51" s="2"/>
    </row>
    <row r="52" spans="1:11">
      <c r="A52" s="2" t="s">
        <v>151</v>
      </c>
      <c r="B52" s="2"/>
      <c r="C52" s="2"/>
      <c r="D52" s="2"/>
      <c r="E52" s="2"/>
      <c r="F52" s="2"/>
      <c r="G52" s="2"/>
      <c r="H52" s="42"/>
      <c r="I52" s="2">
        <f t="shared" si="3"/>
        <v>0</v>
      </c>
      <c r="J52" s="2"/>
    </row>
    <row r="53" spans="1:11">
      <c r="A53" s="2" t="s">
        <v>152</v>
      </c>
      <c r="B53" s="2"/>
      <c r="C53" s="2"/>
      <c r="D53" s="2"/>
      <c r="E53" s="2"/>
      <c r="F53" s="2"/>
      <c r="G53" s="2"/>
      <c r="H53" s="42"/>
      <c r="I53" s="2">
        <f t="shared" si="3"/>
        <v>0</v>
      </c>
      <c r="J53" s="2"/>
    </row>
    <row r="54" spans="1:11">
      <c r="A54" s="2"/>
      <c r="B54" s="2"/>
      <c r="C54" s="2"/>
      <c r="D54" s="2"/>
      <c r="E54" s="2"/>
      <c r="F54" s="2"/>
      <c r="G54" s="2"/>
      <c r="H54" s="42"/>
      <c r="I54" s="2"/>
      <c r="J54" s="2"/>
    </row>
    <row r="55" spans="1:11">
      <c r="A55" s="2"/>
      <c r="B55" s="2"/>
      <c r="C55" s="2"/>
      <c r="D55" s="2"/>
      <c r="E55" s="2"/>
      <c r="F55" s="2"/>
      <c r="G55" s="2"/>
      <c r="H55" s="42"/>
      <c r="I55" s="2"/>
      <c r="J55" s="2"/>
    </row>
    <row r="56" spans="1:11">
      <c r="A56" s="37"/>
      <c r="B56" s="37"/>
      <c r="C56" s="37"/>
      <c r="D56" s="37"/>
      <c r="E56" s="37"/>
      <c r="F56" s="37"/>
      <c r="G56" s="37"/>
      <c r="H56" s="46"/>
      <c r="I56" s="37"/>
      <c r="J56" s="37"/>
    </row>
    <row r="57" spans="1:11">
      <c r="A57" s="37"/>
      <c r="B57" s="37"/>
      <c r="C57" s="37"/>
      <c r="D57" s="37"/>
      <c r="E57" s="37"/>
      <c r="F57" s="37"/>
      <c r="G57" s="37"/>
      <c r="H57" s="46"/>
      <c r="I57" s="37"/>
      <c r="J57" s="37"/>
    </row>
    <row r="58" spans="1:11">
      <c r="A58" s="37"/>
      <c r="B58" s="37"/>
      <c r="C58" s="37"/>
      <c r="D58" s="37"/>
      <c r="E58" s="37"/>
      <c r="F58" s="37"/>
      <c r="G58" s="37"/>
      <c r="H58" s="46"/>
      <c r="I58" s="37"/>
      <c r="J58" s="37"/>
    </row>
    <row r="59" spans="1:11">
      <c r="A59" s="37"/>
      <c r="B59" s="37"/>
      <c r="C59" s="37"/>
      <c r="D59" s="37"/>
      <c r="E59" s="37"/>
      <c r="F59" s="37"/>
      <c r="G59" s="37"/>
      <c r="H59" s="46"/>
      <c r="I59" s="37"/>
      <c r="J59" s="37"/>
    </row>
    <row r="60" spans="1:11">
      <c r="A60" s="37"/>
      <c r="B60" s="37"/>
      <c r="C60" s="37"/>
      <c r="D60" s="37"/>
      <c r="E60" s="37"/>
      <c r="F60" s="37"/>
      <c r="G60" s="37"/>
      <c r="H60" s="46"/>
      <c r="I60" s="37"/>
      <c r="J60" s="37"/>
    </row>
    <row r="61" spans="1:11">
      <c r="A61" s="37"/>
      <c r="B61" s="37"/>
      <c r="C61" s="37"/>
      <c r="D61" s="37"/>
      <c r="E61" s="37"/>
      <c r="F61" s="37"/>
      <c r="G61" s="37"/>
      <c r="H61" s="46"/>
      <c r="I61" s="37"/>
      <c r="J61" s="37"/>
    </row>
    <row r="62" spans="1:11">
      <c r="A62" s="37"/>
      <c r="B62" s="37"/>
      <c r="C62" s="37"/>
      <c r="D62" s="37"/>
      <c r="E62" s="37"/>
      <c r="F62" s="37"/>
      <c r="G62" s="37"/>
      <c r="H62" s="46"/>
      <c r="I62" s="37"/>
      <c r="J62" s="37"/>
    </row>
    <row r="63" spans="1:11">
      <c r="C63" s="126" t="s">
        <v>93</v>
      </c>
      <c r="D63" s="126"/>
      <c r="E63" s="126"/>
      <c r="F63" s="126"/>
      <c r="G63" s="126"/>
      <c r="H63" s="126"/>
      <c r="I63" s="126"/>
      <c r="J63" s="34"/>
      <c r="K63" s="34"/>
    </row>
    <row r="64" spans="1:11" ht="21" customHeight="1">
      <c r="A64" s="127" t="s">
        <v>2</v>
      </c>
      <c r="B64" s="121" t="s">
        <v>4</v>
      </c>
      <c r="C64" s="129" t="s">
        <v>3</v>
      </c>
      <c r="D64" s="130"/>
      <c r="E64" s="130"/>
      <c r="F64" s="130"/>
      <c r="G64" s="130"/>
      <c r="H64" s="131"/>
      <c r="I64" s="121" t="s">
        <v>11</v>
      </c>
      <c r="J64" s="121" t="s">
        <v>12</v>
      </c>
      <c r="K64" s="34"/>
    </row>
    <row r="65" spans="1:11" ht="42">
      <c r="A65" s="128"/>
      <c r="B65" s="122"/>
      <c r="C65" s="32" t="s">
        <v>5</v>
      </c>
      <c r="D65" s="32" t="s">
        <v>6</v>
      </c>
      <c r="E65" s="32" t="s">
        <v>7</v>
      </c>
      <c r="F65" s="32" t="s">
        <v>8</v>
      </c>
      <c r="G65" s="32" t="s">
        <v>9</v>
      </c>
      <c r="H65" s="45" t="s">
        <v>10</v>
      </c>
      <c r="I65" s="122"/>
      <c r="J65" s="122"/>
    </row>
    <row r="66" spans="1:11">
      <c r="A66" s="2" t="s">
        <v>14</v>
      </c>
      <c r="B66" s="2">
        <v>40</v>
      </c>
      <c r="C66" s="2"/>
      <c r="D66" s="2"/>
      <c r="E66" s="2"/>
      <c r="F66" s="2"/>
      <c r="G66" s="2">
        <v>40</v>
      </c>
      <c r="H66" s="42">
        <v>3000</v>
      </c>
      <c r="I66" s="2">
        <f t="shared" ref="I66:I69" si="4">B66+C66+D66+E66-F66-G66</f>
        <v>0</v>
      </c>
      <c r="J66" s="2">
        <v>8</v>
      </c>
    </row>
    <row r="67" spans="1:11">
      <c r="A67" s="2" t="s">
        <v>15</v>
      </c>
      <c r="B67" s="2">
        <v>70</v>
      </c>
      <c r="C67" s="2"/>
      <c r="D67" s="2"/>
      <c r="E67" s="2"/>
      <c r="F67" s="2"/>
      <c r="G67" s="2"/>
      <c r="H67" s="42"/>
      <c r="I67" s="2">
        <f t="shared" si="4"/>
        <v>70</v>
      </c>
      <c r="J67" s="2">
        <v>2</v>
      </c>
    </row>
    <row r="68" spans="1:11">
      <c r="A68" s="25" t="s">
        <v>154</v>
      </c>
      <c r="B68" s="2"/>
      <c r="C68" s="2"/>
      <c r="D68" s="2"/>
      <c r="E68" s="2"/>
      <c r="F68" s="2"/>
      <c r="G68" s="2"/>
      <c r="H68" s="42"/>
      <c r="I68" s="2">
        <f t="shared" si="4"/>
        <v>0</v>
      </c>
      <c r="J68" s="2"/>
    </row>
    <row r="69" spans="1:11">
      <c r="A69" s="29" t="s">
        <v>156</v>
      </c>
      <c r="B69" s="2"/>
      <c r="C69" s="2"/>
      <c r="D69" s="2"/>
      <c r="E69" s="2"/>
      <c r="F69" s="2"/>
      <c r="G69" s="2"/>
      <c r="H69" s="42"/>
      <c r="I69" s="2">
        <f t="shared" si="4"/>
        <v>0</v>
      </c>
      <c r="J69" s="2"/>
    </row>
    <row r="70" spans="1:11">
      <c r="A70" s="2" t="s">
        <v>150</v>
      </c>
      <c r="B70" s="2"/>
      <c r="C70" s="2"/>
      <c r="D70" s="2"/>
      <c r="E70" s="2"/>
      <c r="F70" s="2"/>
      <c r="G70" s="2"/>
      <c r="H70" s="42"/>
      <c r="I70" s="2"/>
      <c r="J70" s="2"/>
    </row>
    <row r="71" spans="1:11">
      <c r="A71" s="2" t="s">
        <v>151</v>
      </c>
      <c r="B71" s="2"/>
      <c r="C71" s="2"/>
      <c r="D71" s="2"/>
      <c r="E71" s="2"/>
      <c r="F71" s="2"/>
      <c r="G71" s="2"/>
      <c r="H71" s="42"/>
      <c r="I71" s="2"/>
      <c r="J71" s="2"/>
    </row>
    <row r="72" spans="1:11">
      <c r="A72" s="2" t="s">
        <v>152</v>
      </c>
      <c r="B72" s="2"/>
      <c r="C72" s="2"/>
      <c r="D72" s="2"/>
      <c r="E72" s="2"/>
      <c r="F72" s="2"/>
      <c r="G72" s="2"/>
      <c r="H72" s="42"/>
      <c r="I72" s="2"/>
      <c r="J72" s="2"/>
    </row>
    <row r="73" spans="1:11">
      <c r="A73" s="2"/>
      <c r="B73" s="2"/>
      <c r="C73" s="2"/>
      <c r="D73" s="2"/>
      <c r="E73" s="2"/>
      <c r="F73" s="2"/>
      <c r="G73" s="2"/>
      <c r="H73" s="42"/>
      <c r="I73" s="2"/>
      <c r="J73" s="2"/>
    </row>
    <row r="74" spans="1:11">
      <c r="A74" s="2"/>
      <c r="B74" s="2"/>
      <c r="C74" s="2"/>
      <c r="D74" s="2"/>
      <c r="E74" s="2"/>
      <c r="F74" s="2"/>
      <c r="G74" s="2"/>
      <c r="H74" s="42"/>
      <c r="I74" s="2"/>
      <c r="J74" s="2"/>
    </row>
    <row r="75" spans="1:11">
      <c r="C75" s="126" t="s">
        <v>94</v>
      </c>
      <c r="D75" s="126"/>
      <c r="E75" s="126"/>
      <c r="F75" s="126"/>
      <c r="G75" s="126"/>
      <c r="H75" s="126"/>
      <c r="I75" s="126"/>
      <c r="J75" s="34"/>
      <c r="K75" s="34"/>
    </row>
    <row r="76" spans="1:11">
      <c r="A76" s="124" t="s">
        <v>2</v>
      </c>
      <c r="B76" s="121" t="s">
        <v>4</v>
      </c>
      <c r="C76" s="125" t="s">
        <v>3</v>
      </c>
      <c r="D76" s="125"/>
      <c r="E76" s="125"/>
      <c r="F76" s="125"/>
      <c r="G76" s="125"/>
      <c r="H76" s="125"/>
      <c r="I76" s="125" t="s">
        <v>11</v>
      </c>
      <c r="J76" s="125" t="s">
        <v>12</v>
      </c>
      <c r="K76" s="34"/>
    </row>
    <row r="77" spans="1:11" ht="42">
      <c r="A77" s="124"/>
      <c r="B77" s="122"/>
      <c r="C77" s="32" t="s">
        <v>5</v>
      </c>
      <c r="D77" s="32" t="s">
        <v>6</v>
      </c>
      <c r="E77" s="32" t="s">
        <v>7</v>
      </c>
      <c r="F77" s="32" t="s">
        <v>8</v>
      </c>
      <c r="G77" s="32" t="s">
        <v>9</v>
      </c>
      <c r="H77" s="45" t="s">
        <v>10</v>
      </c>
      <c r="I77" s="125"/>
      <c r="J77" s="125"/>
    </row>
    <row r="78" spans="1:11">
      <c r="A78" s="2" t="s">
        <v>14</v>
      </c>
      <c r="B78" s="2">
        <v>90</v>
      </c>
      <c r="C78" s="2"/>
      <c r="D78" s="2"/>
      <c r="E78" s="2"/>
      <c r="F78" s="2"/>
      <c r="G78" s="2">
        <v>90</v>
      </c>
      <c r="H78" s="42">
        <v>3000</v>
      </c>
      <c r="I78" s="2">
        <f t="shared" ref="I78:I82" si="5">B78+C78+D78+E78-F78-G78</f>
        <v>0</v>
      </c>
      <c r="J78" s="2">
        <v>28</v>
      </c>
    </row>
    <row r="79" spans="1:11">
      <c r="A79" s="2" t="s">
        <v>15</v>
      </c>
      <c r="B79" s="2"/>
      <c r="C79" s="2"/>
      <c r="D79" s="2"/>
      <c r="E79" s="2"/>
      <c r="F79" s="2"/>
      <c r="G79" s="2"/>
      <c r="H79" s="42"/>
      <c r="I79" s="2">
        <f t="shared" si="5"/>
        <v>0</v>
      </c>
      <c r="J79" s="2"/>
    </row>
    <row r="80" spans="1:11">
      <c r="A80" s="25" t="s">
        <v>154</v>
      </c>
      <c r="B80" s="2"/>
      <c r="C80" s="2"/>
      <c r="D80" s="2"/>
      <c r="E80" s="2"/>
      <c r="F80" s="2"/>
      <c r="G80" s="2"/>
      <c r="H80" s="42"/>
      <c r="I80" s="2">
        <f t="shared" si="5"/>
        <v>0</v>
      </c>
      <c r="J80" s="2"/>
    </row>
    <row r="81" spans="1:11">
      <c r="A81" s="29" t="s">
        <v>156</v>
      </c>
      <c r="B81" s="2"/>
      <c r="C81" s="2"/>
      <c r="D81" s="2"/>
      <c r="E81" s="2"/>
      <c r="F81" s="2"/>
      <c r="G81" s="2"/>
      <c r="H81" s="42"/>
      <c r="I81" s="2">
        <f t="shared" si="5"/>
        <v>0</v>
      </c>
      <c r="J81" s="2"/>
    </row>
    <row r="82" spans="1:11">
      <c r="A82" s="2" t="s">
        <v>150</v>
      </c>
      <c r="B82" s="2"/>
      <c r="C82" s="2"/>
      <c r="D82" s="2"/>
      <c r="E82" s="2"/>
      <c r="F82" s="2"/>
      <c r="G82" s="2"/>
      <c r="H82" s="42"/>
      <c r="I82" s="2">
        <f t="shared" si="5"/>
        <v>0</v>
      </c>
      <c r="J82" s="2"/>
    </row>
    <row r="83" spans="1:11">
      <c r="A83" s="2" t="s">
        <v>151</v>
      </c>
      <c r="B83" s="2"/>
      <c r="C83" s="2"/>
      <c r="D83" s="2"/>
      <c r="E83" s="2"/>
      <c r="F83" s="2"/>
      <c r="G83" s="2"/>
      <c r="H83" s="42"/>
      <c r="I83" s="2"/>
      <c r="J83" s="2"/>
    </row>
    <row r="84" spans="1:11">
      <c r="A84" s="2" t="s">
        <v>152</v>
      </c>
      <c r="B84" s="2"/>
      <c r="C84" s="2"/>
      <c r="D84" s="2"/>
      <c r="E84" s="2"/>
      <c r="F84" s="2"/>
      <c r="G84" s="2"/>
      <c r="H84" s="42"/>
      <c r="I84" s="2"/>
      <c r="J84" s="2"/>
    </row>
    <row r="85" spans="1:11">
      <c r="A85" s="2"/>
      <c r="B85" s="2"/>
      <c r="C85" s="2"/>
      <c r="D85" s="2"/>
      <c r="E85" s="2"/>
      <c r="F85" s="2"/>
      <c r="G85" s="2"/>
      <c r="H85" s="42"/>
      <c r="I85" s="2"/>
      <c r="J85" s="2"/>
    </row>
    <row r="86" spans="1:11">
      <c r="A86" s="2"/>
      <c r="B86" s="2"/>
      <c r="C86" s="2"/>
      <c r="D86" s="2"/>
      <c r="E86" s="2"/>
      <c r="F86" s="2"/>
      <c r="G86" s="2"/>
      <c r="H86" s="42"/>
      <c r="I86" s="2"/>
      <c r="J86" s="2"/>
    </row>
    <row r="87" spans="1:11">
      <c r="A87" s="37"/>
      <c r="B87" s="37"/>
      <c r="C87" s="37"/>
      <c r="D87" s="37"/>
      <c r="E87" s="37"/>
      <c r="F87" s="37"/>
      <c r="G87" s="37"/>
      <c r="H87" s="46"/>
      <c r="I87" s="37"/>
      <c r="J87" s="37"/>
    </row>
    <row r="88" spans="1:11">
      <c r="A88" s="37"/>
      <c r="B88" s="37"/>
      <c r="C88" s="37"/>
      <c r="D88" s="37"/>
      <c r="E88" s="37"/>
      <c r="F88" s="37"/>
      <c r="G88" s="37"/>
      <c r="H88" s="46"/>
      <c r="I88" s="37"/>
      <c r="J88" s="37"/>
    </row>
    <row r="89" spans="1:11">
      <c r="A89" s="37"/>
      <c r="B89" s="37"/>
      <c r="C89" s="37"/>
      <c r="D89" s="37"/>
      <c r="E89" s="37"/>
      <c r="F89" s="37"/>
      <c r="G89" s="37"/>
      <c r="H89" s="46"/>
      <c r="I89" s="37"/>
      <c r="J89" s="37"/>
    </row>
    <row r="90" spans="1:11">
      <c r="A90" s="37"/>
      <c r="B90" s="37"/>
      <c r="C90" s="37"/>
      <c r="D90" s="37"/>
      <c r="E90" s="37"/>
      <c r="F90" s="37"/>
      <c r="G90" s="37"/>
      <c r="H90" s="46"/>
      <c r="I90" s="37"/>
      <c r="J90" s="37"/>
    </row>
    <row r="91" spans="1:11">
      <c r="A91" s="37"/>
      <c r="B91" s="37"/>
      <c r="C91" s="37"/>
      <c r="D91" s="37"/>
      <c r="E91" s="37"/>
      <c r="F91" s="37"/>
      <c r="G91" s="37"/>
      <c r="H91" s="46"/>
      <c r="I91" s="37"/>
      <c r="J91" s="37"/>
    </row>
    <row r="92" spans="1:11">
      <c r="A92" s="37"/>
      <c r="B92" s="37"/>
      <c r="C92" s="37"/>
      <c r="D92" s="37"/>
      <c r="E92" s="37"/>
      <c r="F92" s="37"/>
      <c r="G92" s="37"/>
      <c r="H92" s="46"/>
      <c r="I92" s="37"/>
      <c r="J92" s="37"/>
    </row>
    <row r="93" spans="1:11">
      <c r="A93" s="37"/>
      <c r="B93" s="37"/>
      <c r="C93" s="37"/>
      <c r="D93" s="37"/>
      <c r="E93" s="37"/>
      <c r="F93" s="37"/>
      <c r="G93" s="37"/>
      <c r="H93" s="46"/>
      <c r="I93" s="37"/>
      <c r="J93" s="37"/>
    </row>
    <row r="94" spans="1:11">
      <c r="C94" s="126" t="s">
        <v>95</v>
      </c>
      <c r="D94" s="126"/>
      <c r="E94" s="126"/>
      <c r="F94" s="126"/>
      <c r="G94" s="126"/>
      <c r="H94" s="126"/>
      <c r="I94" s="126"/>
      <c r="J94" s="34"/>
      <c r="K94" s="34"/>
    </row>
    <row r="95" spans="1:11">
      <c r="A95" s="124" t="s">
        <v>2</v>
      </c>
      <c r="B95" s="121" t="s">
        <v>4</v>
      </c>
      <c r="C95" s="125" t="s">
        <v>3</v>
      </c>
      <c r="D95" s="125"/>
      <c r="E95" s="125"/>
      <c r="F95" s="125"/>
      <c r="G95" s="125"/>
      <c r="H95" s="125"/>
      <c r="I95" s="125" t="s">
        <v>11</v>
      </c>
      <c r="J95" s="125" t="s">
        <v>12</v>
      </c>
      <c r="K95" s="34"/>
    </row>
    <row r="96" spans="1:11" ht="42">
      <c r="A96" s="124"/>
      <c r="B96" s="122"/>
      <c r="C96" s="32" t="s">
        <v>5</v>
      </c>
      <c r="D96" s="32" t="s">
        <v>6</v>
      </c>
      <c r="E96" s="32" t="s">
        <v>7</v>
      </c>
      <c r="F96" s="32" t="s">
        <v>8</v>
      </c>
      <c r="G96" s="32" t="s">
        <v>9</v>
      </c>
      <c r="H96" s="45" t="s">
        <v>10</v>
      </c>
      <c r="I96" s="125"/>
      <c r="J96" s="125"/>
    </row>
    <row r="97" spans="1:11">
      <c r="A97" s="2" t="s">
        <v>14</v>
      </c>
      <c r="B97" s="2">
        <v>95</v>
      </c>
      <c r="C97" s="2"/>
      <c r="D97" s="2"/>
      <c r="E97" s="2"/>
      <c r="F97" s="2"/>
      <c r="G97" s="2">
        <v>95</v>
      </c>
      <c r="H97" s="42">
        <v>3000</v>
      </c>
      <c r="I97" s="2">
        <f t="shared" ref="I97:I101" si="6">B97+C97+D97+E97-F97-G97</f>
        <v>0</v>
      </c>
      <c r="J97" s="2">
        <v>20</v>
      </c>
    </row>
    <row r="98" spans="1:11">
      <c r="A98" s="2" t="s">
        <v>15</v>
      </c>
      <c r="B98" s="2"/>
      <c r="C98" s="2"/>
      <c r="D98" s="2"/>
      <c r="E98" s="2"/>
      <c r="F98" s="2"/>
      <c r="G98" s="2"/>
      <c r="H98" s="42"/>
      <c r="I98" s="2">
        <f t="shared" si="6"/>
        <v>0</v>
      </c>
      <c r="J98" s="2"/>
    </row>
    <row r="99" spans="1:11">
      <c r="A99" s="25" t="s">
        <v>154</v>
      </c>
      <c r="B99" s="2"/>
      <c r="C99" s="2"/>
      <c r="D99" s="2"/>
      <c r="E99" s="2"/>
      <c r="F99" s="2"/>
      <c r="G99" s="2"/>
      <c r="H99" s="42"/>
      <c r="I99" s="2">
        <f t="shared" si="6"/>
        <v>0</v>
      </c>
      <c r="J99" s="2"/>
    </row>
    <row r="100" spans="1:11">
      <c r="A100" s="29" t="s">
        <v>156</v>
      </c>
      <c r="B100" s="2"/>
      <c r="C100" s="2"/>
      <c r="D100" s="2"/>
      <c r="E100" s="2"/>
      <c r="F100" s="2"/>
      <c r="G100" s="2"/>
      <c r="H100" s="42"/>
      <c r="I100" s="2">
        <f t="shared" si="6"/>
        <v>0</v>
      </c>
      <c r="J100" s="2"/>
    </row>
    <row r="101" spans="1:11">
      <c r="A101" s="2" t="s">
        <v>150</v>
      </c>
      <c r="B101" s="2"/>
      <c r="C101" s="2"/>
      <c r="D101" s="2"/>
      <c r="E101" s="2"/>
      <c r="F101" s="2"/>
      <c r="G101" s="2"/>
      <c r="H101" s="42"/>
      <c r="I101" s="2">
        <f t="shared" si="6"/>
        <v>0</v>
      </c>
      <c r="J101" s="2"/>
    </row>
    <row r="102" spans="1:11">
      <c r="A102" s="2" t="s">
        <v>151</v>
      </c>
      <c r="B102" s="2"/>
      <c r="C102" s="2"/>
      <c r="D102" s="2"/>
      <c r="E102" s="2"/>
      <c r="F102" s="2"/>
      <c r="G102" s="2"/>
      <c r="H102" s="42"/>
      <c r="I102" s="2"/>
      <c r="J102" s="2"/>
    </row>
    <row r="103" spans="1:11">
      <c r="A103" s="2" t="s">
        <v>152</v>
      </c>
      <c r="B103" s="2"/>
      <c r="C103" s="2"/>
      <c r="D103" s="2"/>
      <c r="E103" s="2"/>
      <c r="F103" s="2"/>
      <c r="G103" s="2"/>
      <c r="H103" s="42"/>
      <c r="I103" s="2"/>
      <c r="J103" s="2"/>
    </row>
    <row r="104" spans="1:11">
      <c r="A104" s="2"/>
      <c r="B104" s="2"/>
      <c r="C104" s="2"/>
      <c r="D104" s="2"/>
      <c r="E104" s="2"/>
      <c r="F104" s="2"/>
      <c r="G104" s="2"/>
      <c r="H104" s="42"/>
      <c r="I104" s="2"/>
      <c r="J104" s="2"/>
    </row>
    <row r="105" spans="1:11">
      <c r="A105" s="2"/>
      <c r="B105" s="2"/>
      <c r="C105" s="2"/>
      <c r="D105" s="2"/>
      <c r="E105" s="2"/>
      <c r="F105" s="2"/>
      <c r="G105" s="2"/>
      <c r="H105" s="42"/>
      <c r="I105" s="2"/>
      <c r="J105" s="2"/>
    </row>
    <row r="106" spans="1:11">
      <c r="A106" s="37"/>
      <c r="B106" s="37"/>
      <c r="C106" s="37"/>
      <c r="D106" s="37"/>
      <c r="E106" s="37"/>
      <c r="F106" s="37"/>
      <c r="G106" s="37"/>
      <c r="H106" s="46"/>
      <c r="I106" s="37"/>
      <c r="J106" s="37"/>
    </row>
    <row r="107" spans="1:11">
      <c r="C107" s="126" t="s">
        <v>96</v>
      </c>
      <c r="D107" s="126"/>
      <c r="E107" s="126"/>
      <c r="F107" s="126"/>
      <c r="G107" s="126"/>
      <c r="H107" s="126"/>
      <c r="I107" s="126"/>
      <c r="J107" s="34"/>
      <c r="K107" s="34"/>
    </row>
    <row r="108" spans="1:11">
      <c r="A108" s="124" t="s">
        <v>2</v>
      </c>
      <c r="B108" s="121" t="s">
        <v>4</v>
      </c>
      <c r="C108" s="125" t="s">
        <v>3</v>
      </c>
      <c r="D108" s="125"/>
      <c r="E108" s="125"/>
      <c r="F108" s="125"/>
      <c r="G108" s="125"/>
      <c r="H108" s="125"/>
      <c r="I108" s="125" t="s">
        <v>11</v>
      </c>
      <c r="J108" s="125" t="s">
        <v>12</v>
      </c>
      <c r="K108" s="34"/>
    </row>
    <row r="109" spans="1:11" ht="42">
      <c r="A109" s="124"/>
      <c r="B109" s="122"/>
      <c r="C109" s="32" t="s">
        <v>5</v>
      </c>
      <c r="D109" s="32" t="s">
        <v>6</v>
      </c>
      <c r="E109" s="32" t="s">
        <v>7</v>
      </c>
      <c r="F109" s="32" t="s">
        <v>8</v>
      </c>
      <c r="G109" s="32" t="s">
        <v>9</v>
      </c>
      <c r="H109" s="45" t="s">
        <v>10</v>
      </c>
      <c r="I109" s="125"/>
      <c r="J109" s="125"/>
    </row>
    <row r="110" spans="1:11">
      <c r="A110" s="2" t="s">
        <v>14</v>
      </c>
      <c r="B110" s="2">
        <v>50</v>
      </c>
      <c r="C110" s="2"/>
      <c r="D110" s="2"/>
      <c r="E110" s="2"/>
      <c r="F110" s="2"/>
      <c r="G110" s="2">
        <v>50</v>
      </c>
      <c r="H110" s="42">
        <v>3000</v>
      </c>
      <c r="I110" s="2">
        <f t="shared" ref="I110:I114" si="7">B110+C110+D110+E110-F110-G110</f>
        <v>0</v>
      </c>
      <c r="J110" s="2">
        <v>18</v>
      </c>
    </row>
    <row r="111" spans="1:11">
      <c r="A111" s="2" t="s">
        <v>15</v>
      </c>
      <c r="B111" s="2"/>
      <c r="C111" s="2"/>
      <c r="D111" s="2"/>
      <c r="E111" s="2"/>
      <c r="F111" s="2"/>
      <c r="G111" s="2"/>
      <c r="H111" s="42"/>
      <c r="I111" s="2">
        <f t="shared" si="7"/>
        <v>0</v>
      </c>
      <c r="J111" s="2"/>
    </row>
    <row r="112" spans="1:11">
      <c r="A112" s="25" t="s">
        <v>154</v>
      </c>
      <c r="B112" s="2"/>
      <c r="C112" s="2"/>
      <c r="D112" s="2"/>
      <c r="E112" s="2"/>
      <c r="F112" s="2"/>
      <c r="G112" s="2"/>
      <c r="H112" s="42"/>
      <c r="I112" s="2">
        <f t="shared" si="7"/>
        <v>0</v>
      </c>
      <c r="J112" s="2"/>
    </row>
    <row r="113" spans="1:11">
      <c r="A113" s="29" t="s">
        <v>156</v>
      </c>
      <c r="B113" s="2"/>
      <c r="C113" s="2"/>
      <c r="D113" s="2"/>
      <c r="E113" s="2"/>
      <c r="F113" s="2"/>
      <c r="G113" s="2"/>
      <c r="H113" s="42"/>
      <c r="I113" s="2">
        <f t="shared" si="7"/>
        <v>0</v>
      </c>
      <c r="J113" s="2"/>
    </row>
    <row r="114" spans="1:11">
      <c r="A114" s="2" t="s">
        <v>150</v>
      </c>
      <c r="B114" s="2"/>
      <c r="C114" s="2"/>
      <c r="D114" s="2"/>
      <c r="E114" s="2"/>
      <c r="F114" s="2"/>
      <c r="G114" s="2"/>
      <c r="H114" s="42"/>
      <c r="I114" s="2">
        <f t="shared" si="7"/>
        <v>0</v>
      </c>
      <c r="J114" s="2"/>
    </row>
    <row r="115" spans="1:11">
      <c r="A115" s="2" t="s">
        <v>151</v>
      </c>
      <c r="B115" s="2"/>
      <c r="C115" s="2"/>
      <c r="D115" s="2"/>
      <c r="E115" s="2"/>
      <c r="F115" s="2"/>
      <c r="G115" s="2"/>
      <c r="H115" s="42"/>
      <c r="I115" s="2"/>
      <c r="J115" s="2"/>
    </row>
    <row r="116" spans="1:11">
      <c r="A116" s="2" t="s">
        <v>152</v>
      </c>
      <c r="B116" s="2"/>
      <c r="C116" s="2"/>
      <c r="D116" s="2"/>
      <c r="E116" s="2"/>
      <c r="F116" s="2"/>
      <c r="G116" s="2"/>
      <c r="H116" s="42"/>
      <c r="I116" s="2"/>
      <c r="J116" s="2"/>
    </row>
    <row r="117" spans="1:11">
      <c r="A117" s="2"/>
      <c r="B117" s="2"/>
      <c r="C117" s="2"/>
      <c r="D117" s="2"/>
      <c r="E117" s="2"/>
      <c r="F117" s="2"/>
      <c r="G117" s="2"/>
      <c r="H117" s="42"/>
      <c r="I117" s="2"/>
      <c r="J117" s="2"/>
    </row>
    <row r="118" spans="1:11">
      <c r="A118" s="2"/>
      <c r="B118" s="2"/>
      <c r="C118" s="2"/>
      <c r="D118" s="2"/>
      <c r="E118" s="2"/>
      <c r="F118" s="2"/>
      <c r="G118" s="2"/>
      <c r="H118" s="42"/>
      <c r="I118" s="2"/>
      <c r="J118" s="2"/>
    </row>
    <row r="119" spans="1:11">
      <c r="A119" s="37"/>
      <c r="B119" s="37"/>
      <c r="C119" s="37"/>
      <c r="D119" s="37"/>
      <c r="E119" s="37"/>
      <c r="F119" s="37"/>
      <c r="G119" s="37"/>
      <c r="H119" s="46"/>
      <c r="I119" s="37"/>
      <c r="J119" s="37"/>
    </row>
    <row r="120" spans="1:11">
      <c r="A120" s="37"/>
      <c r="B120" s="37"/>
      <c r="C120" s="37"/>
      <c r="D120" s="37"/>
      <c r="E120" s="37"/>
      <c r="F120" s="37"/>
      <c r="G120" s="37"/>
      <c r="H120" s="46"/>
      <c r="I120" s="37"/>
      <c r="J120" s="37"/>
    </row>
    <row r="121" spans="1:11">
      <c r="A121" s="37"/>
      <c r="B121" s="37"/>
      <c r="C121" s="37"/>
      <c r="D121" s="37"/>
      <c r="E121" s="37"/>
      <c r="F121" s="37"/>
      <c r="G121" s="37"/>
      <c r="H121" s="46"/>
      <c r="I121" s="37"/>
      <c r="J121" s="37"/>
    </row>
    <row r="122" spans="1:11">
      <c r="A122" s="37"/>
      <c r="B122" s="37"/>
      <c r="C122" s="37"/>
      <c r="D122" s="37"/>
      <c r="E122" s="37"/>
      <c r="F122" s="37"/>
      <c r="G122" s="37"/>
      <c r="H122" s="46"/>
      <c r="I122" s="37"/>
      <c r="J122" s="37"/>
    </row>
    <row r="123" spans="1:11">
      <c r="A123" s="37"/>
      <c r="B123" s="37"/>
      <c r="C123" s="37"/>
      <c r="D123" s="37"/>
      <c r="E123" s="37"/>
      <c r="F123" s="37"/>
      <c r="G123" s="37"/>
      <c r="H123" s="46"/>
      <c r="I123" s="37"/>
      <c r="J123" s="37"/>
    </row>
    <row r="124" spans="1:11">
      <c r="A124" s="37"/>
      <c r="B124" s="37"/>
      <c r="C124" s="37"/>
      <c r="D124" s="37"/>
      <c r="E124" s="37"/>
      <c r="F124" s="37"/>
      <c r="G124" s="37"/>
      <c r="H124" s="46"/>
      <c r="I124" s="37"/>
      <c r="J124" s="37"/>
    </row>
    <row r="125" spans="1:11" ht="21" customHeight="1">
      <c r="A125" s="123" t="s">
        <v>14</v>
      </c>
      <c r="B125" s="120" t="s">
        <v>4</v>
      </c>
      <c r="C125" s="120" t="s">
        <v>196</v>
      </c>
      <c r="D125" s="120"/>
      <c r="E125" s="120"/>
      <c r="F125" s="120"/>
      <c r="G125" s="120"/>
      <c r="H125" s="120"/>
      <c r="I125" s="120" t="s">
        <v>11</v>
      </c>
      <c r="J125" s="120" t="s">
        <v>12</v>
      </c>
    </row>
    <row r="126" spans="1:11" ht="42" customHeight="1">
      <c r="A126" s="123"/>
      <c r="B126" s="120"/>
      <c r="C126" s="51" t="s">
        <v>5</v>
      </c>
      <c r="D126" s="50" t="s">
        <v>6</v>
      </c>
      <c r="E126" s="50" t="s">
        <v>7</v>
      </c>
      <c r="F126" s="50" t="s">
        <v>8</v>
      </c>
      <c r="G126" s="50" t="s">
        <v>9</v>
      </c>
      <c r="H126" s="48" t="s">
        <v>10</v>
      </c>
      <c r="I126" s="120"/>
      <c r="J126" s="120"/>
    </row>
    <row r="127" spans="1:11">
      <c r="A127" s="40" t="s">
        <v>27</v>
      </c>
      <c r="B127" s="40">
        <f t="shared" ref="B127:J127" si="8">B6</f>
        <v>70</v>
      </c>
      <c r="C127" s="40">
        <f t="shared" si="8"/>
        <v>0</v>
      </c>
      <c r="D127" s="40">
        <f t="shared" si="8"/>
        <v>0</v>
      </c>
      <c r="E127" s="40">
        <f t="shared" si="8"/>
        <v>0</v>
      </c>
      <c r="F127" s="40">
        <f t="shared" si="8"/>
        <v>0</v>
      </c>
      <c r="G127" s="40">
        <f t="shared" si="8"/>
        <v>70</v>
      </c>
      <c r="H127" s="40">
        <f t="shared" si="8"/>
        <v>3000</v>
      </c>
      <c r="I127" s="40">
        <f t="shared" si="8"/>
        <v>0</v>
      </c>
      <c r="J127" s="40">
        <f t="shared" si="8"/>
        <v>11</v>
      </c>
      <c r="K127" s="36">
        <f t="shared" ref="K127:K134" si="9">G127*H127</f>
        <v>210000</v>
      </c>
    </row>
    <row r="128" spans="1:11">
      <c r="A128" s="40" t="s">
        <v>28</v>
      </c>
      <c r="B128" s="40">
        <f t="shared" ref="B128:J128" si="10">B17</f>
        <v>60</v>
      </c>
      <c r="C128" s="40">
        <f t="shared" si="10"/>
        <v>0</v>
      </c>
      <c r="D128" s="40">
        <f t="shared" si="10"/>
        <v>0</v>
      </c>
      <c r="E128" s="40">
        <f t="shared" si="10"/>
        <v>0</v>
      </c>
      <c r="F128" s="40">
        <f t="shared" si="10"/>
        <v>0</v>
      </c>
      <c r="G128" s="40">
        <f t="shared" si="10"/>
        <v>60</v>
      </c>
      <c r="H128" s="40">
        <f t="shared" si="10"/>
        <v>3000</v>
      </c>
      <c r="I128" s="40">
        <f t="shared" si="10"/>
        <v>0</v>
      </c>
      <c r="J128" s="40">
        <f t="shared" si="10"/>
        <v>19</v>
      </c>
      <c r="K128" s="36">
        <f t="shared" si="9"/>
        <v>180000</v>
      </c>
    </row>
    <row r="129" spans="1:11">
      <c r="A129" s="40" t="s">
        <v>29</v>
      </c>
      <c r="B129" s="40">
        <f t="shared" ref="B129:J129" si="11">B36</f>
        <v>100</v>
      </c>
      <c r="C129" s="40">
        <f t="shared" si="11"/>
        <v>0</v>
      </c>
      <c r="D129" s="40">
        <f t="shared" si="11"/>
        <v>0</v>
      </c>
      <c r="E129" s="40">
        <f t="shared" si="11"/>
        <v>0</v>
      </c>
      <c r="F129" s="40">
        <f t="shared" si="11"/>
        <v>0</v>
      </c>
      <c r="G129" s="40">
        <f t="shared" si="11"/>
        <v>100</v>
      </c>
      <c r="H129" s="40">
        <f t="shared" si="11"/>
        <v>3000</v>
      </c>
      <c r="I129" s="40">
        <f t="shared" si="11"/>
        <v>0</v>
      </c>
      <c r="J129" s="40">
        <f t="shared" si="11"/>
        <v>25</v>
      </c>
      <c r="K129" s="36">
        <f t="shared" si="9"/>
        <v>300000</v>
      </c>
    </row>
    <row r="130" spans="1:11">
      <c r="A130" s="40" t="s">
        <v>30</v>
      </c>
      <c r="B130" s="40">
        <f t="shared" ref="B130:J130" si="12">B47</f>
        <v>50</v>
      </c>
      <c r="C130" s="40">
        <f t="shared" si="12"/>
        <v>0</v>
      </c>
      <c r="D130" s="40">
        <f t="shared" si="12"/>
        <v>0</v>
      </c>
      <c r="E130" s="40">
        <f t="shared" si="12"/>
        <v>0</v>
      </c>
      <c r="F130" s="40">
        <f t="shared" si="12"/>
        <v>0</v>
      </c>
      <c r="G130" s="40">
        <f t="shared" si="12"/>
        <v>50</v>
      </c>
      <c r="H130" s="40">
        <f t="shared" si="12"/>
        <v>3000</v>
      </c>
      <c r="I130" s="40">
        <f t="shared" si="12"/>
        <v>0</v>
      </c>
      <c r="J130" s="40">
        <f t="shared" si="12"/>
        <v>16</v>
      </c>
      <c r="K130" s="36">
        <f t="shared" si="9"/>
        <v>150000</v>
      </c>
    </row>
    <row r="131" spans="1:11">
      <c r="A131" s="40" t="s">
        <v>31</v>
      </c>
      <c r="B131" s="40">
        <f t="shared" ref="B131:J131" si="13">B66</f>
        <v>40</v>
      </c>
      <c r="C131" s="40">
        <f t="shared" si="13"/>
        <v>0</v>
      </c>
      <c r="D131" s="40">
        <f t="shared" si="13"/>
        <v>0</v>
      </c>
      <c r="E131" s="40">
        <f t="shared" si="13"/>
        <v>0</v>
      </c>
      <c r="F131" s="40">
        <f t="shared" si="13"/>
        <v>0</v>
      </c>
      <c r="G131" s="40">
        <f t="shared" si="13"/>
        <v>40</v>
      </c>
      <c r="H131" s="40">
        <f t="shared" si="13"/>
        <v>3000</v>
      </c>
      <c r="I131" s="40">
        <f t="shared" si="13"/>
        <v>0</v>
      </c>
      <c r="J131" s="40">
        <f t="shared" si="13"/>
        <v>8</v>
      </c>
      <c r="K131" s="36">
        <f t="shared" si="9"/>
        <v>120000</v>
      </c>
    </row>
    <row r="132" spans="1:11">
      <c r="A132" s="40" t="s">
        <v>32</v>
      </c>
      <c r="B132" s="40">
        <f t="shared" ref="B132:J132" si="14">B78</f>
        <v>90</v>
      </c>
      <c r="C132" s="40">
        <f t="shared" si="14"/>
        <v>0</v>
      </c>
      <c r="D132" s="40">
        <f t="shared" si="14"/>
        <v>0</v>
      </c>
      <c r="E132" s="40">
        <f t="shared" si="14"/>
        <v>0</v>
      </c>
      <c r="F132" s="40">
        <f t="shared" si="14"/>
        <v>0</v>
      </c>
      <c r="G132" s="40">
        <f t="shared" si="14"/>
        <v>90</v>
      </c>
      <c r="H132" s="40">
        <f t="shared" si="14"/>
        <v>3000</v>
      </c>
      <c r="I132" s="40">
        <f t="shared" si="14"/>
        <v>0</v>
      </c>
      <c r="J132" s="40">
        <f t="shared" si="14"/>
        <v>28</v>
      </c>
      <c r="K132" s="36">
        <f t="shared" si="9"/>
        <v>270000</v>
      </c>
    </row>
    <row r="133" spans="1:11">
      <c r="A133" s="40" t="s">
        <v>33</v>
      </c>
      <c r="B133" s="40">
        <f t="shared" ref="B133:J133" si="15">B97</f>
        <v>95</v>
      </c>
      <c r="C133" s="40">
        <f t="shared" si="15"/>
        <v>0</v>
      </c>
      <c r="D133" s="40">
        <f t="shared" si="15"/>
        <v>0</v>
      </c>
      <c r="E133" s="40">
        <f t="shared" si="15"/>
        <v>0</v>
      </c>
      <c r="F133" s="40">
        <f t="shared" si="15"/>
        <v>0</v>
      </c>
      <c r="G133" s="40">
        <f t="shared" si="15"/>
        <v>95</v>
      </c>
      <c r="H133" s="40">
        <f t="shared" si="15"/>
        <v>3000</v>
      </c>
      <c r="I133" s="40">
        <f t="shared" si="15"/>
        <v>0</v>
      </c>
      <c r="J133" s="40">
        <f t="shared" si="15"/>
        <v>20</v>
      </c>
      <c r="K133" s="36">
        <f t="shared" si="9"/>
        <v>285000</v>
      </c>
    </row>
    <row r="134" spans="1:11">
      <c r="A134" s="40" t="s">
        <v>34</v>
      </c>
      <c r="B134" s="40">
        <f t="shared" ref="B134:J134" si="16">B110</f>
        <v>50</v>
      </c>
      <c r="C134" s="40">
        <f t="shared" si="16"/>
        <v>0</v>
      </c>
      <c r="D134" s="40">
        <f t="shared" si="16"/>
        <v>0</v>
      </c>
      <c r="E134" s="40">
        <f t="shared" si="16"/>
        <v>0</v>
      </c>
      <c r="F134" s="40">
        <f t="shared" si="16"/>
        <v>0</v>
      </c>
      <c r="G134" s="40">
        <f t="shared" si="16"/>
        <v>50</v>
      </c>
      <c r="H134" s="40">
        <f t="shared" si="16"/>
        <v>3000</v>
      </c>
      <c r="I134" s="40">
        <f t="shared" si="16"/>
        <v>0</v>
      </c>
      <c r="J134" s="40">
        <f t="shared" si="16"/>
        <v>18</v>
      </c>
      <c r="K134" s="36">
        <f t="shared" si="9"/>
        <v>150000</v>
      </c>
    </row>
    <row r="135" spans="1:11">
      <c r="A135" s="40" t="s">
        <v>37</v>
      </c>
      <c r="B135" s="40">
        <f t="shared" ref="B135:G135" si="17">SUM(B127:B134)</f>
        <v>555</v>
      </c>
      <c r="C135" s="40">
        <f t="shared" si="17"/>
        <v>0</v>
      </c>
      <c r="D135" s="40">
        <f t="shared" si="17"/>
        <v>0</v>
      </c>
      <c r="E135" s="40">
        <f t="shared" si="17"/>
        <v>0</v>
      </c>
      <c r="F135" s="40">
        <f t="shared" si="17"/>
        <v>0</v>
      </c>
      <c r="G135" s="40">
        <f t="shared" si="17"/>
        <v>555</v>
      </c>
      <c r="H135" s="49">
        <f>K135/G135</f>
        <v>3000</v>
      </c>
      <c r="I135" s="40">
        <f>SUM(I127:I134)</f>
        <v>0</v>
      </c>
      <c r="J135" s="40">
        <f>SUM(J127:J134)</f>
        <v>145</v>
      </c>
      <c r="K135" s="36">
        <f>SUM(K127:K134)</f>
        <v>1665000</v>
      </c>
    </row>
    <row r="136" spans="1:11" ht="21" customHeight="1">
      <c r="A136" s="123" t="s">
        <v>15</v>
      </c>
      <c r="B136" s="120" t="s">
        <v>4</v>
      </c>
      <c r="C136" s="120" t="s">
        <v>196</v>
      </c>
      <c r="D136" s="120"/>
      <c r="E136" s="120"/>
      <c r="F136" s="120"/>
      <c r="G136" s="120"/>
      <c r="H136" s="120"/>
      <c r="I136" s="120" t="s">
        <v>11</v>
      </c>
      <c r="J136" s="120" t="s">
        <v>12</v>
      </c>
    </row>
    <row r="137" spans="1:11" ht="46.5" customHeight="1">
      <c r="A137" s="123"/>
      <c r="B137" s="120"/>
      <c r="C137" s="51" t="s">
        <v>5</v>
      </c>
      <c r="D137" s="50" t="s">
        <v>6</v>
      </c>
      <c r="E137" s="50" t="s">
        <v>7</v>
      </c>
      <c r="F137" s="50" t="s">
        <v>8</v>
      </c>
      <c r="G137" s="50" t="s">
        <v>9</v>
      </c>
      <c r="H137" s="48" t="s">
        <v>10</v>
      </c>
      <c r="I137" s="120"/>
      <c r="J137" s="120"/>
    </row>
    <row r="138" spans="1:11">
      <c r="A138" s="40" t="s">
        <v>27</v>
      </c>
      <c r="B138" s="40">
        <f t="shared" ref="B138:J138" si="18">B7</f>
        <v>15</v>
      </c>
      <c r="C138" s="40">
        <f t="shared" si="18"/>
        <v>0</v>
      </c>
      <c r="D138" s="40">
        <f t="shared" si="18"/>
        <v>0</v>
      </c>
      <c r="E138" s="40">
        <f t="shared" si="18"/>
        <v>0</v>
      </c>
      <c r="F138" s="40">
        <f t="shared" si="18"/>
        <v>0</v>
      </c>
      <c r="G138" s="40">
        <f t="shared" si="18"/>
        <v>0</v>
      </c>
      <c r="H138" s="40">
        <f t="shared" si="18"/>
        <v>0</v>
      </c>
      <c r="I138" s="40">
        <f t="shared" si="18"/>
        <v>15</v>
      </c>
      <c r="J138" s="40">
        <f t="shared" si="18"/>
        <v>2</v>
      </c>
      <c r="K138" s="36">
        <f>G138*H138</f>
        <v>0</v>
      </c>
    </row>
    <row r="139" spans="1:11">
      <c r="A139" s="40" t="s">
        <v>28</v>
      </c>
      <c r="B139" s="40">
        <f t="shared" ref="B139:J139" si="19">B18</f>
        <v>65</v>
      </c>
      <c r="C139" s="40">
        <f t="shared" si="19"/>
        <v>0</v>
      </c>
      <c r="D139" s="40">
        <f t="shared" si="19"/>
        <v>0</v>
      </c>
      <c r="E139" s="40">
        <f t="shared" si="19"/>
        <v>0</v>
      </c>
      <c r="F139" s="40">
        <f t="shared" si="19"/>
        <v>0</v>
      </c>
      <c r="G139" s="40">
        <f t="shared" si="19"/>
        <v>0</v>
      </c>
      <c r="H139" s="40">
        <f t="shared" si="19"/>
        <v>0</v>
      </c>
      <c r="I139" s="40">
        <f t="shared" si="19"/>
        <v>65</v>
      </c>
      <c r="J139" s="40">
        <f t="shared" si="19"/>
        <v>6</v>
      </c>
      <c r="K139" s="36">
        <f t="shared" ref="K139:K145" si="20">G139*H139</f>
        <v>0</v>
      </c>
    </row>
    <row r="140" spans="1:11">
      <c r="A140" s="40" t="s">
        <v>29</v>
      </c>
      <c r="B140" s="40">
        <f t="shared" ref="B140:J140" si="21">B37</f>
        <v>250</v>
      </c>
      <c r="C140" s="40">
        <f t="shared" si="21"/>
        <v>0</v>
      </c>
      <c r="D140" s="40">
        <f t="shared" si="21"/>
        <v>0</v>
      </c>
      <c r="E140" s="40">
        <f t="shared" si="21"/>
        <v>0</v>
      </c>
      <c r="F140" s="40">
        <f t="shared" si="21"/>
        <v>0</v>
      </c>
      <c r="G140" s="40">
        <f t="shared" si="21"/>
        <v>0</v>
      </c>
      <c r="H140" s="40">
        <f t="shared" si="21"/>
        <v>0</v>
      </c>
      <c r="I140" s="40">
        <f t="shared" si="21"/>
        <v>250</v>
      </c>
      <c r="J140" s="40">
        <f t="shared" si="21"/>
        <v>10</v>
      </c>
      <c r="K140" s="36">
        <f t="shared" si="20"/>
        <v>0</v>
      </c>
    </row>
    <row r="141" spans="1:11">
      <c r="A141" s="40" t="s">
        <v>30</v>
      </c>
      <c r="B141" s="40">
        <f t="shared" ref="B141:J141" si="22">B48</f>
        <v>0</v>
      </c>
      <c r="C141" s="40">
        <f t="shared" si="22"/>
        <v>0</v>
      </c>
      <c r="D141" s="40">
        <f t="shared" si="22"/>
        <v>0</v>
      </c>
      <c r="E141" s="40">
        <f t="shared" si="22"/>
        <v>0</v>
      </c>
      <c r="F141" s="40">
        <f t="shared" si="22"/>
        <v>0</v>
      </c>
      <c r="G141" s="40">
        <f t="shared" si="22"/>
        <v>0</v>
      </c>
      <c r="H141" s="40">
        <f t="shared" si="22"/>
        <v>0</v>
      </c>
      <c r="I141" s="40">
        <f t="shared" si="22"/>
        <v>0</v>
      </c>
      <c r="J141" s="40">
        <f t="shared" si="22"/>
        <v>0</v>
      </c>
      <c r="K141" s="36">
        <f t="shared" si="20"/>
        <v>0</v>
      </c>
    </row>
    <row r="142" spans="1:11">
      <c r="A142" s="40" t="s">
        <v>31</v>
      </c>
      <c r="B142" s="40">
        <f t="shared" ref="B142:J142" si="23">B67</f>
        <v>70</v>
      </c>
      <c r="C142" s="40">
        <f t="shared" si="23"/>
        <v>0</v>
      </c>
      <c r="D142" s="40">
        <f t="shared" si="23"/>
        <v>0</v>
      </c>
      <c r="E142" s="40">
        <f t="shared" si="23"/>
        <v>0</v>
      </c>
      <c r="F142" s="40">
        <f t="shared" si="23"/>
        <v>0</v>
      </c>
      <c r="G142" s="40">
        <f t="shared" si="23"/>
        <v>0</v>
      </c>
      <c r="H142" s="40">
        <f t="shared" si="23"/>
        <v>0</v>
      </c>
      <c r="I142" s="40">
        <f t="shared" si="23"/>
        <v>70</v>
      </c>
      <c r="J142" s="40">
        <f t="shared" si="23"/>
        <v>2</v>
      </c>
      <c r="K142" s="36">
        <f t="shared" si="20"/>
        <v>0</v>
      </c>
    </row>
    <row r="143" spans="1:11">
      <c r="A143" s="40" t="s">
        <v>32</v>
      </c>
      <c r="B143" s="40">
        <f t="shared" ref="B143:J143" si="24">B79</f>
        <v>0</v>
      </c>
      <c r="C143" s="40">
        <f t="shared" si="24"/>
        <v>0</v>
      </c>
      <c r="D143" s="40">
        <f t="shared" si="24"/>
        <v>0</v>
      </c>
      <c r="E143" s="40">
        <f t="shared" si="24"/>
        <v>0</v>
      </c>
      <c r="F143" s="40">
        <f t="shared" si="24"/>
        <v>0</v>
      </c>
      <c r="G143" s="40">
        <f t="shared" si="24"/>
        <v>0</v>
      </c>
      <c r="H143" s="40">
        <f t="shared" si="24"/>
        <v>0</v>
      </c>
      <c r="I143" s="40">
        <f t="shared" si="24"/>
        <v>0</v>
      </c>
      <c r="J143" s="40">
        <f t="shared" si="24"/>
        <v>0</v>
      </c>
      <c r="K143" s="36">
        <f t="shared" si="20"/>
        <v>0</v>
      </c>
    </row>
    <row r="144" spans="1:11">
      <c r="A144" s="40" t="s">
        <v>33</v>
      </c>
      <c r="B144" s="40">
        <f t="shared" ref="B144:J144" si="25">B98</f>
        <v>0</v>
      </c>
      <c r="C144" s="40">
        <f t="shared" si="25"/>
        <v>0</v>
      </c>
      <c r="D144" s="40">
        <f t="shared" si="25"/>
        <v>0</v>
      </c>
      <c r="E144" s="40">
        <f t="shared" si="25"/>
        <v>0</v>
      </c>
      <c r="F144" s="40">
        <f t="shared" si="25"/>
        <v>0</v>
      </c>
      <c r="G144" s="40">
        <f t="shared" si="25"/>
        <v>0</v>
      </c>
      <c r="H144" s="40">
        <f t="shared" si="25"/>
        <v>0</v>
      </c>
      <c r="I144" s="40">
        <f t="shared" si="25"/>
        <v>0</v>
      </c>
      <c r="J144" s="40">
        <f t="shared" si="25"/>
        <v>0</v>
      </c>
      <c r="K144" s="36">
        <f t="shared" si="20"/>
        <v>0</v>
      </c>
    </row>
    <row r="145" spans="1:11">
      <c r="A145" s="40" t="s">
        <v>34</v>
      </c>
      <c r="B145" s="40">
        <f t="shared" ref="B145:J145" si="26">B111</f>
        <v>0</v>
      </c>
      <c r="C145" s="40">
        <f t="shared" si="26"/>
        <v>0</v>
      </c>
      <c r="D145" s="40">
        <f t="shared" si="26"/>
        <v>0</v>
      </c>
      <c r="E145" s="40">
        <f t="shared" si="26"/>
        <v>0</v>
      </c>
      <c r="F145" s="40">
        <f t="shared" si="26"/>
        <v>0</v>
      </c>
      <c r="G145" s="40">
        <f t="shared" si="26"/>
        <v>0</v>
      </c>
      <c r="H145" s="40">
        <f t="shared" si="26"/>
        <v>0</v>
      </c>
      <c r="I145" s="40">
        <f t="shared" si="26"/>
        <v>0</v>
      </c>
      <c r="J145" s="40">
        <f t="shared" si="26"/>
        <v>0</v>
      </c>
      <c r="K145" s="36">
        <f t="shared" si="20"/>
        <v>0</v>
      </c>
    </row>
    <row r="146" spans="1:11">
      <c r="A146" s="40"/>
      <c r="B146" s="41">
        <f t="shared" ref="B146:G146" si="27">SUM(B138:B145)</f>
        <v>400</v>
      </c>
      <c r="C146" s="41">
        <f t="shared" si="27"/>
        <v>0</v>
      </c>
      <c r="D146" s="41">
        <f t="shared" si="27"/>
        <v>0</v>
      </c>
      <c r="E146" s="41">
        <f t="shared" si="27"/>
        <v>0</v>
      </c>
      <c r="F146" s="41">
        <f t="shared" si="27"/>
        <v>0</v>
      </c>
      <c r="G146" s="41">
        <f t="shared" si="27"/>
        <v>0</v>
      </c>
      <c r="H146" s="41"/>
      <c r="I146" s="41">
        <f>SUM(I138:I145)</f>
        <v>400</v>
      </c>
      <c r="J146" s="41">
        <f>SUM(J138:J145)</f>
        <v>20</v>
      </c>
      <c r="K146" s="36">
        <f>SUM(K138:K145)</f>
        <v>0</v>
      </c>
    </row>
  </sheetData>
  <mergeCells count="60">
    <mergeCell ref="J64:J65"/>
    <mergeCell ref="C107:I107"/>
    <mergeCell ref="B76:B77"/>
    <mergeCell ref="C76:H76"/>
    <mergeCell ref="A4:A5"/>
    <mergeCell ref="B4:B5"/>
    <mergeCell ref="C4:H4"/>
    <mergeCell ref="I4:I5"/>
    <mergeCell ref="C15:H15"/>
    <mergeCell ref="C14:I14"/>
    <mergeCell ref="A15:A16"/>
    <mergeCell ref="B15:B16"/>
    <mergeCell ref="A34:A35"/>
    <mergeCell ref="C33:I33"/>
    <mergeCell ref="A45:A46"/>
    <mergeCell ref="C63:I63"/>
    <mergeCell ref="A108:A109"/>
    <mergeCell ref="C94:I94"/>
    <mergeCell ref="B64:B65"/>
    <mergeCell ref="A95:A96"/>
    <mergeCell ref="B95:B96"/>
    <mergeCell ref="I108:I109"/>
    <mergeCell ref="I64:I65"/>
    <mergeCell ref="C108:H108"/>
    <mergeCell ref="C95:H95"/>
    <mergeCell ref="I95:I96"/>
    <mergeCell ref="C64:H64"/>
    <mergeCell ref="I76:I77"/>
    <mergeCell ref="I1:J2"/>
    <mergeCell ref="J125:J126"/>
    <mergeCell ref="J34:J35"/>
    <mergeCell ref="B34:B35"/>
    <mergeCell ref="C34:H34"/>
    <mergeCell ref="I34:I35"/>
    <mergeCell ref="B125:B126"/>
    <mergeCell ref="C125:H125"/>
    <mergeCell ref="I125:I126"/>
    <mergeCell ref="D1:H1"/>
    <mergeCell ref="C3:I3"/>
    <mergeCell ref="I15:I16"/>
    <mergeCell ref="J15:J16"/>
    <mergeCell ref="J4:J5"/>
    <mergeCell ref="J108:J109"/>
    <mergeCell ref="J45:J46"/>
    <mergeCell ref="J136:J137"/>
    <mergeCell ref="C44:I44"/>
    <mergeCell ref="A136:A137"/>
    <mergeCell ref="B136:B137"/>
    <mergeCell ref="C136:H136"/>
    <mergeCell ref="I136:I137"/>
    <mergeCell ref="A125:A126"/>
    <mergeCell ref="A76:A77"/>
    <mergeCell ref="A64:A65"/>
    <mergeCell ref="B45:B46"/>
    <mergeCell ref="C45:H45"/>
    <mergeCell ref="I45:I46"/>
    <mergeCell ref="C75:I75"/>
    <mergeCell ref="B108:B109"/>
    <mergeCell ref="J76:J77"/>
    <mergeCell ref="J95:J96"/>
  </mergeCells>
  <pageMargins left="0" right="0" top="0" bottom="0" header="3.937007874015748E-2" footer="3.937007874015748E-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7"/>
  <sheetViews>
    <sheetView zoomScale="106" zoomScaleNormal="106" workbookViewId="0">
      <selection activeCell="C3" sqref="C3:I3"/>
    </sheetView>
  </sheetViews>
  <sheetFormatPr defaultRowHeight="23.25" customHeight="1"/>
  <cols>
    <col min="1" max="1" width="21.140625" style="75" customWidth="1"/>
    <col min="2" max="2" width="15.28515625" style="75" customWidth="1"/>
    <col min="3" max="3" width="16.140625" style="75" customWidth="1"/>
    <col min="4" max="4" width="15.28515625" style="75" customWidth="1"/>
    <col min="5" max="5" width="15.42578125" style="75" customWidth="1"/>
    <col min="6" max="6" width="13.140625" style="75" customWidth="1"/>
    <col min="7" max="7" width="18.28515625" style="75" customWidth="1"/>
    <col min="8" max="8" width="12.85546875" style="77" customWidth="1"/>
    <col min="9" max="9" width="14.7109375" style="75" customWidth="1"/>
    <col min="10" max="10" width="10.5703125" style="75" customWidth="1"/>
    <col min="11" max="11" width="11.42578125" style="75" customWidth="1"/>
    <col min="12" max="16384" width="9.140625" style="75"/>
  </cols>
  <sheetData>
    <row r="1" spans="1:11" ht="23.25" customHeight="1">
      <c r="A1" s="72" t="s">
        <v>0</v>
      </c>
      <c r="B1" s="74"/>
      <c r="D1" s="136" t="s">
        <v>168</v>
      </c>
      <c r="E1" s="136"/>
      <c r="F1" s="136"/>
      <c r="G1" s="136"/>
      <c r="H1" s="136"/>
      <c r="I1" s="109" t="s">
        <v>188</v>
      </c>
      <c r="J1" s="76"/>
      <c r="K1" s="76"/>
    </row>
    <row r="2" spans="1:11" ht="23.25" customHeight="1">
      <c r="E2" s="66" t="s">
        <v>1</v>
      </c>
      <c r="F2" s="118" t="s">
        <v>184</v>
      </c>
      <c r="G2" s="66" t="s">
        <v>172</v>
      </c>
      <c r="I2" s="96"/>
      <c r="J2" s="76"/>
      <c r="K2" s="76"/>
    </row>
    <row r="3" spans="1:11" ht="23.25" customHeight="1">
      <c r="C3" s="136" t="s">
        <v>97</v>
      </c>
      <c r="D3" s="136"/>
      <c r="E3" s="136"/>
      <c r="F3" s="136"/>
      <c r="G3" s="136"/>
      <c r="H3" s="136"/>
      <c r="I3" s="136"/>
    </row>
    <row r="4" spans="1:11" ht="23.25" customHeight="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</row>
    <row r="5" spans="1:11" ht="45" customHeight="1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 ht="23.25" customHeight="1">
      <c r="A6" s="78" t="s">
        <v>14</v>
      </c>
      <c r="B6" s="78">
        <v>20</v>
      </c>
      <c r="C6" s="78"/>
      <c r="D6" s="78"/>
      <c r="E6" s="78"/>
      <c r="F6" s="78"/>
      <c r="G6" s="78">
        <v>20</v>
      </c>
      <c r="H6" s="79">
        <v>3000</v>
      </c>
      <c r="I6" s="78">
        <f>B6+C6+D6+E6-F6-G6</f>
        <v>0</v>
      </c>
      <c r="J6" s="78">
        <v>20</v>
      </c>
    </row>
    <row r="7" spans="1:11" ht="23.25" customHeight="1">
      <c r="A7" s="78" t="s">
        <v>15</v>
      </c>
      <c r="B7" s="78"/>
      <c r="C7" s="78"/>
      <c r="D7" s="78"/>
      <c r="E7" s="78"/>
      <c r="F7" s="78"/>
      <c r="G7" s="78"/>
      <c r="H7" s="79"/>
      <c r="I7" s="78">
        <f t="shared" ref="I7" si="0">B7+C7+D7+E7-F7-G7</f>
        <v>0</v>
      </c>
      <c r="J7" s="78"/>
    </row>
    <row r="8" spans="1:11" ht="23.25" customHeight="1">
      <c r="A8" s="80" t="s">
        <v>154</v>
      </c>
      <c r="B8" s="78"/>
      <c r="C8" s="78"/>
      <c r="D8" s="78"/>
      <c r="E8" s="78"/>
      <c r="F8" s="78"/>
      <c r="G8" s="78"/>
      <c r="H8" s="79"/>
      <c r="I8" s="78"/>
      <c r="J8" s="78"/>
    </row>
    <row r="9" spans="1:11" ht="23.25" customHeight="1">
      <c r="A9" s="81" t="s">
        <v>156</v>
      </c>
      <c r="B9" s="78"/>
      <c r="C9" s="78"/>
      <c r="D9" s="78"/>
      <c r="E9" s="78"/>
      <c r="F9" s="78"/>
      <c r="G9" s="78"/>
      <c r="H9" s="79"/>
      <c r="I9" s="78"/>
      <c r="J9" s="78"/>
    </row>
    <row r="10" spans="1:11" ht="23.25" customHeight="1">
      <c r="A10" s="78" t="s">
        <v>150</v>
      </c>
      <c r="B10" s="78"/>
      <c r="C10" s="78"/>
      <c r="D10" s="78"/>
      <c r="E10" s="78"/>
      <c r="F10" s="78"/>
      <c r="G10" s="78"/>
      <c r="H10" s="79"/>
      <c r="I10" s="78"/>
      <c r="J10" s="78"/>
    </row>
    <row r="11" spans="1:11" ht="23.25" customHeight="1">
      <c r="A11" s="78" t="s">
        <v>151</v>
      </c>
      <c r="B11" s="78"/>
      <c r="C11" s="78"/>
      <c r="D11" s="78"/>
      <c r="E11" s="78"/>
      <c r="F11" s="78"/>
      <c r="G11" s="78"/>
      <c r="H11" s="79"/>
      <c r="I11" s="78"/>
      <c r="J11" s="78"/>
    </row>
    <row r="12" spans="1:11" ht="23.25" customHeight="1">
      <c r="A12" s="78" t="s">
        <v>152</v>
      </c>
      <c r="B12" s="78"/>
      <c r="C12" s="78"/>
      <c r="D12" s="78"/>
      <c r="E12" s="78"/>
      <c r="F12" s="78"/>
      <c r="G12" s="78"/>
      <c r="H12" s="79"/>
      <c r="I12" s="78"/>
      <c r="J12" s="78"/>
    </row>
    <row r="13" spans="1:11" ht="23.25" customHeight="1">
      <c r="A13" s="78"/>
      <c r="B13" s="78"/>
      <c r="C13" s="78"/>
      <c r="D13" s="78"/>
      <c r="E13" s="78"/>
      <c r="F13" s="78"/>
      <c r="G13" s="78"/>
      <c r="H13" s="79"/>
      <c r="I13" s="78"/>
      <c r="J13" s="78"/>
    </row>
    <row r="14" spans="1:11" ht="23.25" customHeight="1">
      <c r="C14" s="136" t="s">
        <v>98</v>
      </c>
      <c r="D14" s="136"/>
      <c r="E14" s="136"/>
      <c r="F14" s="136"/>
      <c r="G14" s="136"/>
      <c r="H14" s="136"/>
      <c r="I14" s="136"/>
    </row>
    <row r="15" spans="1:11" ht="23.25" customHeight="1">
      <c r="A15" s="124" t="s">
        <v>2</v>
      </c>
      <c r="B15" s="121" t="s">
        <v>4</v>
      </c>
      <c r="C15" s="125" t="s">
        <v>3</v>
      </c>
      <c r="D15" s="125"/>
      <c r="E15" s="125"/>
      <c r="F15" s="125"/>
      <c r="G15" s="125"/>
      <c r="H15" s="125"/>
      <c r="I15" s="125" t="s">
        <v>11</v>
      </c>
      <c r="J15" s="125" t="s">
        <v>12</v>
      </c>
    </row>
    <row r="16" spans="1:11" ht="52.5" customHeight="1">
      <c r="A16" s="124"/>
      <c r="B16" s="122"/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45" t="s">
        <v>10</v>
      </c>
      <c r="I16" s="125"/>
      <c r="J16" s="125"/>
    </row>
    <row r="17" spans="1:10" ht="23.25" customHeight="1">
      <c r="A17" s="78" t="s">
        <v>14</v>
      </c>
      <c r="B17" s="78">
        <v>300</v>
      </c>
      <c r="C17" s="78">
        <v>30</v>
      </c>
      <c r="D17" s="78"/>
      <c r="E17" s="78"/>
      <c r="F17" s="78"/>
      <c r="G17" s="78">
        <v>300</v>
      </c>
      <c r="H17" s="79">
        <v>3000</v>
      </c>
      <c r="I17" s="78">
        <f>B17+C17+D17+E17-F17-G17</f>
        <v>30</v>
      </c>
      <c r="J17" s="78">
        <v>5</v>
      </c>
    </row>
    <row r="18" spans="1:10" ht="23.25" customHeight="1">
      <c r="A18" s="78" t="s">
        <v>15</v>
      </c>
      <c r="B18" s="78">
        <v>40</v>
      </c>
      <c r="C18" s="78"/>
      <c r="D18" s="78"/>
      <c r="E18" s="78"/>
      <c r="F18" s="78"/>
      <c r="G18" s="78"/>
      <c r="H18" s="78"/>
      <c r="I18" s="78">
        <f>B18+C18+D18+E18-F18-G18</f>
        <v>40</v>
      </c>
      <c r="J18" s="78">
        <v>2</v>
      </c>
    </row>
    <row r="19" spans="1:10" ht="23.25" customHeight="1">
      <c r="A19" s="80" t="s">
        <v>154</v>
      </c>
      <c r="B19" s="78"/>
      <c r="C19" s="78"/>
      <c r="D19" s="78"/>
      <c r="E19" s="78"/>
      <c r="F19" s="78"/>
      <c r="G19" s="78"/>
      <c r="H19" s="79"/>
      <c r="I19" s="78"/>
      <c r="J19" s="78"/>
    </row>
    <row r="20" spans="1:10" ht="23.25" customHeight="1">
      <c r="A20" s="81" t="s">
        <v>156</v>
      </c>
      <c r="B20" s="78"/>
      <c r="C20" s="78"/>
      <c r="D20" s="78"/>
      <c r="E20" s="78"/>
      <c r="F20" s="78"/>
      <c r="G20" s="78"/>
      <c r="H20" s="79"/>
      <c r="I20" s="78"/>
      <c r="J20" s="78"/>
    </row>
    <row r="21" spans="1:10" ht="23.25" customHeight="1">
      <c r="A21" s="78" t="s">
        <v>150</v>
      </c>
      <c r="B21" s="78"/>
      <c r="C21" s="78"/>
      <c r="D21" s="78"/>
      <c r="E21" s="78"/>
      <c r="F21" s="78"/>
      <c r="G21" s="78"/>
      <c r="H21" s="79"/>
      <c r="I21" s="78"/>
      <c r="J21" s="78"/>
    </row>
    <row r="22" spans="1:10" ht="23.25" customHeight="1">
      <c r="A22" s="78" t="s">
        <v>151</v>
      </c>
      <c r="B22" s="78"/>
      <c r="C22" s="78"/>
      <c r="D22" s="78"/>
      <c r="E22" s="78"/>
      <c r="F22" s="78"/>
      <c r="G22" s="78"/>
      <c r="H22" s="79"/>
      <c r="I22" s="78"/>
      <c r="J22" s="78"/>
    </row>
    <row r="23" spans="1:10" ht="23.25" customHeight="1">
      <c r="A23" s="78" t="s">
        <v>152</v>
      </c>
      <c r="B23" s="78"/>
      <c r="C23" s="78"/>
      <c r="D23" s="78"/>
      <c r="E23" s="78"/>
      <c r="F23" s="78"/>
      <c r="G23" s="78"/>
      <c r="H23" s="79"/>
      <c r="I23" s="78"/>
      <c r="J23" s="78"/>
    </row>
    <row r="24" spans="1:10" ht="23.25" customHeight="1">
      <c r="A24" s="78"/>
      <c r="B24" s="78"/>
      <c r="C24" s="78"/>
      <c r="D24" s="78"/>
      <c r="E24" s="78"/>
      <c r="F24" s="78"/>
      <c r="G24" s="78"/>
      <c r="H24" s="79"/>
      <c r="I24" s="78"/>
      <c r="J24" s="78"/>
    </row>
    <row r="25" spans="1:10" ht="23.25" customHeight="1">
      <c r="A25" s="78"/>
      <c r="B25" s="78"/>
      <c r="C25" s="78"/>
      <c r="D25" s="78"/>
      <c r="E25" s="78"/>
      <c r="F25" s="78"/>
      <c r="G25" s="78"/>
      <c r="H25" s="79"/>
      <c r="I25" s="78"/>
      <c r="J25" s="78"/>
    </row>
    <row r="26" spans="1:10" ht="23.25" customHeight="1">
      <c r="A26" s="82"/>
      <c r="B26" s="82"/>
      <c r="C26" s="82"/>
      <c r="D26" s="82"/>
      <c r="E26" s="82"/>
      <c r="F26" s="82"/>
      <c r="G26" s="82"/>
      <c r="H26" s="83"/>
      <c r="I26" s="82"/>
      <c r="J26" s="82"/>
    </row>
    <row r="27" spans="1:10" ht="23.25" customHeight="1">
      <c r="A27" s="82"/>
      <c r="B27" s="82"/>
      <c r="C27" s="82"/>
      <c r="D27" s="82"/>
      <c r="E27" s="82"/>
      <c r="F27" s="82"/>
      <c r="G27" s="82"/>
      <c r="H27" s="83"/>
      <c r="I27" s="82"/>
      <c r="J27" s="82"/>
    </row>
    <row r="28" spans="1:10" ht="23.25" customHeight="1">
      <c r="A28" s="82"/>
      <c r="B28" s="82"/>
      <c r="C28" s="82"/>
      <c r="D28" s="82"/>
      <c r="E28" s="82"/>
      <c r="F28" s="82"/>
      <c r="G28" s="82"/>
      <c r="H28" s="83"/>
      <c r="I28" s="82"/>
      <c r="J28" s="82"/>
    </row>
    <row r="29" spans="1:10" ht="23.25" customHeight="1">
      <c r="A29" s="82"/>
      <c r="B29" s="82"/>
      <c r="C29" s="82"/>
      <c r="D29" s="82"/>
      <c r="E29" s="82"/>
      <c r="F29" s="82"/>
      <c r="G29" s="82"/>
      <c r="H29" s="83"/>
      <c r="I29" s="82"/>
      <c r="J29" s="82"/>
    </row>
    <row r="30" spans="1:10" ht="23.25" customHeight="1">
      <c r="C30" s="136" t="s">
        <v>99</v>
      </c>
      <c r="D30" s="136"/>
      <c r="E30" s="136"/>
      <c r="F30" s="136"/>
      <c r="G30" s="136"/>
      <c r="H30" s="136"/>
      <c r="I30" s="136"/>
    </row>
    <row r="31" spans="1:10" ht="23.25" customHeight="1">
      <c r="A31" s="124" t="s">
        <v>2</v>
      </c>
      <c r="B31" s="121" t="s">
        <v>4</v>
      </c>
      <c r="C31" s="125" t="s">
        <v>3</v>
      </c>
      <c r="D31" s="125"/>
      <c r="E31" s="125"/>
      <c r="F31" s="125"/>
      <c r="G31" s="125"/>
      <c r="H31" s="125"/>
      <c r="I31" s="125" t="s">
        <v>11</v>
      </c>
      <c r="J31" s="125" t="s">
        <v>12</v>
      </c>
    </row>
    <row r="32" spans="1:10" ht="41.25" customHeight="1">
      <c r="A32" s="124"/>
      <c r="B32" s="122"/>
      <c r="C32" s="103" t="s">
        <v>5</v>
      </c>
      <c r="D32" s="103" t="s">
        <v>6</v>
      </c>
      <c r="E32" s="103" t="s">
        <v>7</v>
      </c>
      <c r="F32" s="103" t="s">
        <v>8</v>
      </c>
      <c r="G32" s="103" t="s">
        <v>9</v>
      </c>
      <c r="H32" s="104" t="s">
        <v>10</v>
      </c>
      <c r="I32" s="125"/>
      <c r="J32" s="125"/>
    </row>
    <row r="33" spans="1:10" ht="23.25" customHeight="1">
      <c r="A33" s="78" t="s">
        <v>14</v>
      </c>
      <c r="B33" s="78">
        <v>400</v>
      </c>
      <c r="C33" s="78">
        <v>100</v>
      </c>
      <c r="D33" s="78"/>
      <c r="E33" s="78"/>
      <c r="F33" s="78"/>
      <c r="G33" s="78">
        <v>400</v>
      </c>
      <c r="H33" s="79">
        <v>3000</v>
      </c>
      <c r="I33" s="78">
        <f t="shared" ref="I33:I35" si="1">B33+C33+D33+E33-F33-G33</f>
        <v>100</v>
      </c>
      <c r="J33" s="78">
        <v>7</v>
      </c>
    </row>
    <row r="34" spans="1:10" ht="23.25" customHeight="1">
      <c r="A34" s="78" t="s">
        <v>15</v>
      </c>
      <c r="B34" s="84">
        <v>400</v>
      </c>
      <c r="C34" s="84"/>
      <c r="D34" s="84"/>
      <c r="E34" s="84"/>
      <c r="F34" s="84"/>
      <c r="G34" s="84"/>
      <c r="H34" s="84"/>
      <c r="I34" s="78">
        <f t="shared" si="1"/>
        <v>400</v>
      </c>
      <c r="J34" s="78">
        <v>7</v>
      </c>
    </row>
    <row r="35" spans="1:10" ht="23.25" customHeight="1">
      <c r="A35" s="80" t="s">
        <v>154</v>
      </c>
      <c r="B35" s="78"/>
      <c r="C35" s="78"/>
      <c r="D35" s="78"/>
      <c r="E35" s="78"/>
      <c r="F35" s="78"/>
      <c r="G35" s="78"/>
      <c r="H35" s="79"/>
      <c r="I35" s="78">
        <f t="shared" si="1"/>
        <v>0</v>
      </c>
      <c r="J35" s="78"/>
    </row>
    <row r="36" spans="1:10" ht="23.25" customHeight="1">
      <c r="A36" s="81" t="s">
        <v>156</v>
      </c>
      <c r="B36" s="78"/>
      <c r="C36" s="78"/>
      <c r="D36" s="78"/>
      <c r="E36" s="78"/>
      <c r="F36" s="78"/>
      <c r="G36" s="78"/>
      <c r="H36" s="79"/>
      <c r="I36" s="78"/>
      <c r="J36" s="78"/>
    </row>
    <row r="37" spans="1:10" ht="23.25" customHeight="1">
      <c r="A37" s="78" t="s">
        <v>150</v>
      </c>
      <c r="B37" s="78"/>
      <c r="C37" s="78"/>
      <c r="D37" s="78"/>
      <c r="E37" s="78"/>
      <c r="F37" s="78"/>
      <c r="G37" s="78"/>
      <c r="H37" s="79"/>
      <c r="I37" s="78"/>
      <c r="J37" s="78"/>
    </row>
    <row r="38" spans="1:10" ht="23.25" customHeight="1">
      <c r="A38" s="78" t="s">
        <v>151</v>
      </c>
      <c r="B38" s="78"/>
      <c r="C38" s="78"/>
      <c r="D38" s="78"/>
      <c r="E38" s="78"/>
      <c r="F38" s="78"/>
      <c r="G38" s="78"/>
      <c r="H38" s="79"/>
      <c r="I38" s="78"/>
      <c r="J38" s="78"/>
    </row>
    <row r="39" spans="1:10" ht="23.25" customHeight="1">
      <c r="A39" s="78" t="s">
        <v>152</v>
      </c>
      <c r="B39" s="78"/>
      <c r="C39" s="78"/>
      <c r="D39" s="78"/>
      <c r="E39" s="78"/>
      <c r="F39" s="78"/>
      <c r="G39" s="78"/>
      <c r="H39" s="79"/>
      <c r="I39" s="78"/>
      <c r="J39" s="78"/>
    </row>
    <row r="40" spans="1:10" ht="23.25" customHeight="1">
      <c r="A40" s="78"/>
      <c r="B40" s="78"/>
      <c r="C40" s="78"/>
      <c r="D40" s="78"/>
      <c r="E40" s="78"/>
      <c r="F40" s="78"/>
      <c r="G40" s="78"/>
      <c r="H40" s="79"/>
      <c r="I40" s="78"/>
      <c r="J40" s="78"/>
    </row>
    <row r="41" spans="1:10" ht="23.25" customHeight="1">
      <c r="A41" s="78"/>
      <c r="B41" s="78"/>
      <c r="C41" s="78"/>
      <c r="D41" s="78"/>
      <c r="E41" s="78"/>
      <c r="F41" s="78"/>
      <c r="G41" s="78"/>
      <c r="H41" s="79"/>
      <c r="I41" s="78"/>
      <c r="J41" s="78"/>
    </row>
    <row r="42" spans="1:10" ht="23.25" customHeight="1">
      <c r="C42" s="136" t="s">
        <v>100</v>
      </c>
      <c r="D42" s="136"/>
      <c r="E42" s="136"/>
      <c r="F42" s="136"/>
      <c r="G42" s="136"/>
      <c r="H42" s="136"/>
      <c r="I42" s="136"/>
    </row>
    <row r="43" spans="1:10" ht="23.25" customHeight="1">
      <c r="A43" s="124" t="s">
        <v>2</v>
      </c>
      <c r="B43" s="121" t="s">
        <v>4</v>
      </c>
      <c r="C43" s="125" t="s">
        <v>3</v>
      </c>
      <c r="D43" s="125"/>
      <c r="E43" s="125"/>
      <c r="F43" s="125"/>
      <c r="G43" s="125"/>
      <c r="H43" s="125"/>
      <c r="I43" s="125" t="s">
        <v>11</v>
      </c>
      <c r="J43" s="125" t="s">
        <v>12</v>
      </c>
    </row>
    <row r="44" spans="1:10" ht="32.25" customHeight="1">
      <c r="A44" s="124"/>
      <c r="B44" s="122"/>
      <c r="C44" s="98" t="s">
        <v>5</v>
      </c>
      <c r="D44" s="98" t="s">
        <v>6</v>
      </c>
      <c r="E44" s="98" t="s">
        <v>7</v>
      </c>
      <c r="F44" s="98" t="s">
        <v>8</v>
      </c>
      <c r="G44" s="98" t="s">
        <v>9</v>
      </c>
      <c r="H44" s="99" t="s">
        <v>10</v>
      </c>
      <c r="I44" s="125"/>
      <c r="J44" s="125"/>
    </row>
    <row r="45" spans="1:10" ht="23.25" customHeight="1">
      <c r="A45" s="78" t="s">
        <v>14</v>
      </c>
      <c r="B45" s="78">
        <v>30</v>
      </c>
      <c r="C45" s="78">
        <v>30</v>
      </c>
      <c r="D45" s="78"/>
      <c r="E45" s="78"/>
      <c r="F45" s="78"/>
      <c r="G45" s="78">
        <v>30</v>
      </c>
      <c r="H45" s="79">
        <v>3000</v>
      </c>
      <c r="I45" s="78">
        <f t="shared" ref="I45:I46" si="2">B45+C45+D45+E45-F45-G45</f>
        <v>30</v>
      </c>
      <c r="J45" s="78">
        <v>3</v>
      </c>
    </row>
    <row r="46" spans="1:10" ht="23.25" customHeight="1">
      <c r="A46" s="78" t="s">
        <v>15</v>
      </c>
      <c r="B46" s="78">
        <v>130</v>
      </c>
      <c r="C46" s="78"/>
      <c r="D46" s="78"/>
      <c r="E46" s="78"/>
      <c r="F46" s="78"/>
      <c r="G46" s="78"/>
      <c r="H46" s="78"/>
      <c r="I46" s="78">
        <f t="shared" si="2"/>
        <v>130</v>
      </c>
      <c r="J46" s="78">
        <v>5</v>
      </c>
    </row>
    <row r="47" spans="1:10" ht="23.25" customHeight="1">
      <c r="A47" s="80" t="s">
        <v>154</v>
      </c>
      <c r="B47" s="78"/>
      <c r="C47" s="78"/>
      <c r="D47" s="78"/>
      <c r="E47" s="78"/>
      <c r="F47" s="78"/>
      <c r="G47" s="78"/>
      <c r="H47" s="79"/>
      <c r="I47" s="78">
        <f>B47+C47+D47+E47-F47-G47</f>
        <v>0</v>
      </c>
      <c r="J47" s="78"/>
    </row>
    <row r="48" spans="1:10" ht="23.25" customHeight="1">
      <c r="A48" s="81" t="s">
        <v>156</v>
      </c>
      <c r="B48" s="78"/>
      <c r="C48" s="78"/>
      <c r="D48" s="78"/>
      <c r="E48" s="78"/>
      <c r="F48" s="78"/>
      <c r="G48" s="78"/>
      <c r="H48" s="79"/>
      <c r="I48" s="78">
        <f>B48+C48+D48+E48-F48-G48</f>
        <v>0</v>
      </c>
      <c r="J48" s="78"/>
    </row>
    <row r="49" spans="1:10" ht="23.25" customHeight="1">
      <c r="A49" s="78" t="s">
        <v>150</v>
      </c>
      <c r="B49" s="78"/>
      <c r="C49" s="78"/>
      <c r="D49" s="78"/>
      <c r="E49" s="78"/>
      <c r="F49" s="78"/>
      <c r="G49" s="78"/>
      <c r="H49" s="79"/>
      <c r="I49" s="78"/>
      <c r="J49" s="78"/>
    </row>
    <row r="50" spans="1:10" ht="23.25" customHeight="1">
      <c r="A50" s="78" t="s">
        <v>151</v>
      </c>
      <c r="B50" s="78"/>
      <c r="C50" s="78"/>
      <c r="D50" s="78"/>
      <c r="E50" s="78"/>
      <c r="F50" s="78"/>
      <c r="G50" s="78"/>
      <c r="H50" s="79"/>
      <c r="I50" s="78"/>
      <c r="J50" s="78"/>
    </row>
    <row r="51" spans="1:10" ht="23.25" customHeight="1">
      <c r="A51" s="78" t="s">
        <v>152</v>
      </c>
      <c r="B51" s="78"/>
      <c r="C51" s="78"/>
      <c r="D51" s="78"/>
      <c r="E51" s="78"/>
      <c r="F51" s="78"/>
      <c r="G51" s="78"/>
      <c r="H51" s="79"/>
      <c r="I51" s="78"/>
      <c r="J51" s="78"/>
    </row>
    <row r="52" spans="1:10" ht="23.25" customHeight="1">
      <c r="A52" s="78"/>
      <c r="B52" s="78"/>
      <c r="C52" s="78"/>
      <c r="D52" s="78"/>
      <c r="E52" s="78"/>
      <c r="F52" s="78"/>
      <c r="G52" s="78"/>
      <c r="H52" s="79"/>
      <c r="I52" s="78"/>
      <c r="J52" s="78"/>
    </row>
    <row r="53" spans="1:10" ht="23.25" customHeight="1">
      <c r="A53" s="78"/>
      <c r="B53" s="78"/>
      <c r="C53" s="78"/>
      <c r="D53" s="78"/>
      <c r="E53" s="78"/>
      <c r="F53" s="78"/>
      <c r="G53" s="78"/>
      <c r="H53" s="79"/>
      <c r="I53" s="78"/>
      <c r="J53" s="78"/>
    </row>
    <row r="54" spans="1:10" ht="23.25" customHeight="1">
      <c r="C54" s="136" t="s">
        <v>101</v>
      </c>
      <c r="D54" s="136"/>
      <c r="E54" s="136"/>
      <c r="F54" s="136"/>
      <c r="G54" s="136"/>
      <c r="H54" s="136"/>
      <c r="I54" s="136"/>
    </row>
    <row r="55" spans="1:10" ht="23.25" customHeight="1">
      <c r="A55" s="127" t="s">
        <v>2</v>
      </c>
      <c r="B55" s="121" t="s">
        <v>4</v>
      </c>
      <c r="C55" s="129" t="s">
        <v>3</v>
      </c>
      <c r="D55" s="130"/>
      <c r="E55" s="130"/>
      <c r="F55" s="130"/>
      <c r="G55" s="130"/>
      <c r="H55" s="131"/>
      <c r="I55" s="121" t="s">
        <v>11</v>
      </c>
      <c r="J55" s="121" t="s">
        <v>12</v>
      </c>
    </row>
    <row r="56" spans="1:10" ht="46.5" customHeight="1">
      <c r="A56" s="128"/>
      <c r="B56" s="122"/>
      <c r="C56" s="32" t="s">
        <v>5</v>
      </c>
      <c r="D56" s="32" t="s">
        <v>6</v>
      </c>
      <c r="E56" s="32" t="s">
        <v>7</v>
      </c>
      <c r="F56" s="32" t="s">
        <v>8</v>
      </c>
      <c r="G56" s="32" t="s">
        <v>9</v>
      </c>
      <c r="H56" s="45" t="s">
        <v>10</v>
      </c>
      <c r="I56" s="122"/>
      <c r="J56" s="122"/>
    </row>
    <row r="57" spans="1:10" ht="23.25" customHeight="1">
      <c r="A57" s="78" t="s">
        <v>14</v>
      </c>
      <c r="B57" s="78">
        <v>150</v>
      </c>
      <c r="C57" s="78"/>
      <c r="D57" s="78"/>
      <c r="E57" s="78"/>
      <c r="F57" s="78"/>
      <c r="G57" s="78">
        <v>150</v>
      </c>
      <c r="H57" s="79">
        <v>3000</v>
      </c>
      <c r="I57" s="78">
        <f t="shared" ref="I57:I58" si="3">B57+C57+D57+E57-F57-G57</f>
        <v>0</v>
      </c>
      <c r="J57" s="78">
        <v>30</v>
      </c>
    </row>
    <row r="58" spans="1:10" ht="23.25" customHeight="1">
      <c r="A58" s="78" t="s">
        <v>15</v>
      </c>
      <c r="B58" s="78">
        <v>20</v>
      </c>
      <c r="C58" s="78"/>
      <c r="D58" s="78"/>
      <c r="E58" s="78"/>
      <c r="F58" s="78"/>
      <c r="G58" s="78"/>
      <c r="H58" s="79"/>
      <c r="I58" s="78">
        <f t="shared" si="3"/>
        <v>20</v>
      </c>
      <c r="J58" s="78">
        <v>1</v>
      </c>
    </row>
    <row r="59" spans="1:10" ht="23.25" customHeight="1">
      <c r="A59" s="80" t="s">
        <v>154</v>
      </c>
      <c r="B59" s="78"/>
      <c r="C59" s="78"/>
      <c r="D59" s="78"/>
      <c r="E59" s="78"/>
      <c r="F59" s="78"/>
      <c r="G59" s="78"/>
      <c r="H59" s="79"/>
      <c r="I59" s="78"/>
      <c r="J59" s="78"/>
    </row>
    <row r="60" spans="1:10" ht="23.25" customHeight="1">
      <c r="A60" s="81" t="s">
        <v>156</v>
      </c>
      <c r="B60" s="78"/>
      <c r="C60" s="78"/>
      <c r="D60" s="78"/>
      <c r="E60" s="78"/>
      <c r="F60" s="78"/>
      <c r="G60" s="78"/>
      <c r="H60" s="79"/>
      <c r="I60" s="78"/>
      <c r="J60" s="78"/>
    </row>
    <row r="61" spans="1:10" ht="23.25" customHeight="1">
      <c r="A61" s="78" t="s">
        <v>150</v>
      </c>
      <c r="B61" s="78"/>
      <c r="C61" s="78"/>
      <c r="D61" s="78"/>
      <c r="E61" s="78"/>
      <c r="F61" s="78"/>
      <c r="G61" s="78"/>
      <c r="H61" s="79"/>
      <c r="I61" s="78"/>
      <c r="J61" s="78"/>
    </row>
    <row r="62" spans="1:10" ht="23.25" customHeight="1">
      <c r="A62" s="78" t="s">
        <v>151</v>
      </c>
      <c r="B62" s="78"/>
      <c r="C62" s="78"/>
      <c r="D62" s="78"/>
      <c r="E62" s="78"/>
      <c r="F62" s="78"/>
      <c r="G62" s="78"/>
      <c r="H62" s="79"/>
      <c r="I62" s="78"/>
      <c r="J62" s="78"/>
    </row>
    <row r="63" spans="1:10" ht="23.25" customHeight="1">
      <c r="A63" s="78" t="s">
        <v>152</v>
      </c>
      <c r="B63" s="78"/>
      <c r="C63" s="78"/>
      <c r="D63" s="78"/>
      <c r="E63" s="78"/>
      <c r="F63" s="78"/>
      <c r="G63" s="78"/>
      <c r="H63" s="79"/>
      <c r="I63" s="78"/>
      <c r="J63" s="78"/>
    </row>
    <row r="64" spans="1:10" ht="23.25" customHeight="1">
      <c r="A64" s="78"/>
      <c r="B64" s="78"/>
      <c r="C64" s="78"/>
      <c r="D64" s="78"/>
      <c r="E64" s="78"/>
      <c r="F64" s="78"/>
      <c r="G64" s="78"/>
      <c r="H64" s="79"/>
      <c r="I64" s="78"/>
      <c r="J64" s="78"/>
    </row>
    <row r="65" spans="1:10" ht="23.25" customHeight="1">
      <c r="C65" s="136" t="s">
        <v>102</v>
      </c>
      <c r="D65" s="136"/>
      <c r="E65" s="136"/>
      <c r="F65" s="136"/>
      <c r="G65" s="136"/>
      <c r="H65" s="136"/>
      <c r="I65" s="136"/>
    </row>
    <row r="66" spans="1:10" ht="23.25" customHeight="1">
      <c r="A66" s="124" t="s">
        <v>2</v>
      </c>
      <c r="B66" s="121" t="s">
        <v>4</v>
      </c>
      <c r="C66" s="125" t="s">
        <v>3</v>
      </c>
      <c r="D66" s="125"/>
      <c r="E66" s="125"/>
      <c r="F66" s="125"/>
      <c r="G66" s="125"/>
      <c r="H66" s="125"/>
      <c r="I66" s="125" t="s">
        <v>11</v>
      </c>
      <c r="J66" s="125" t="s">
        <v>12</v>
      </c>
    </row>
    <row r="67" spans="1:10" ht="44.25" customHeight="1">
      <c r="A67" s="124"/>
      <c r="B67" s="122"/>
      <c r="C67" s="32" t="s">
        <v>5</v>
      </c>
      <c r="D67" s="32" t="s">
        <v>6</v>
      </c>
      <c r="E67" s="32" t="s">
        <v>7</v>
      </c>
      <c r="F67" s="32" t="s">
        <v>8</v>
      </c>
      <c r="G67" s="32" t="s">
        <v>9</v>
      </c>
      <c r="H67" s="45" t="s">
        <v>10</v>
      </c>
      <c r="I67" s="125"/>
      <c r="J67" s="125"/>
    </row>
    <row r="68" spans="1:10" ht="23.25" customHeight="1">
      <c r="A68" s="78" t="s">
        <v>14</v>
      </c>
      <c r="B68" s="78">
        <v>393</v>
      </c>
      <c r="C68" s="78">
        <v>80</v>
      </c>
      <c r="D68" s="78"/>
      <c r="E68" s="78"/>
      <c r="F68" s="78"/>
      <c r="G68" s="78">
        <v>393</v>
      </c>
      <c r="H68" s="78">
        <v>3000</v>
      </c>
      <c r="I68" s="78">
        <f t="shared" ref="I68:I69" si="4">B68+C68+D68+E68-F68-G68</f>
        <v>80</v>
      </c>
      <c r="J68" s="78">
        <v>6</v>
      </c>
    </row>
    <row r="69" spans="1:10" ht="23.25" customHeight="1">
      <c r="A69" s="78" t="s">
        <v>15</v>
      </c>
      <c r="B69" s="78">
        <v>120</v>
      </c>
      <c r="C69" s="78"/>
      <c r="D69" s="78"/>
      <c r="E69" s="78"/>
      <c r="F69" s="78"/>
      <c r="G69" s="78"/>
      <c r="H69" s="78"/>
      <c r="I69" s="78">
        <f t="shared" si="4"/>
        <v>120</v>
      </c>
      <c r="J69" s="78">
        <v>4</v>
      </c>
    </row>
    <row r="70" spans="1:10" ht="23.25" customHeight="1">
      <c r="A70" s="80" t="s">
        <v>154</v>
      </c>
      <c r="B70" s="78"/>
      <c r="C70" s="78"/>
      <c r="D70" s="78"/>
      <c r="E70" s="78"/>
      <c r="F70" s="78"/>
      <c r="G70" s="78"/>
      <c r="H70" s="79"/>
      <c r="I70" s="78"/>
      <c r="J70" s="78"/>
    </row>
    <row r="71" spans="1:10" ht="23.25" customHeight="1">
      <c r="A71" s="81" t="s">
        <v>156</v>
      </c>
      <c r="B71" s="78"/>
      <c r="C71" s="78"/>
      <c r="D71" s="78"/>
      <c r="E71" s="78"/>
      <c r="F71" s="78"/>
      <c r="G71" s="78"/>
      <c r="H71" s="79"/>
      <c r="I71" s="78"/>
      <c r="J71" s="78"/>
    </row>
    <row r="72" spans="1:10" ht="23.25" customHeight="1">
      <c r="A72" s="78" t="s">
        <v>150</v>
      </c>
      <c r="B72" s="78"/>
      <c r="C72" s="78"/>
      <c r="D72" s="78"/>
      <c r="E72" s="78"/>
      <c r="F72" s="78"/>
      <c r="G72" s="78"/>
      <c r="H72" s="79"/>
      <c r="I72" s="78"/>
      <c r="J72" s="78"/>
    </row>
    <row r="73" spans="1:10" ht="23.25" customHeight="1">
      <c r="A73" s="78" t="s">
        <v>151</v>
      </c>
      <c r="B73" s="78"/>
      <c r="C73" s="78"/>
      <c r="D73" s="78"/>
      <c r="E73" s="78"/>
      <c r="F73" s="78"/>
      <c r="G73" s="78"/>
      <c r="H73" s="79"/>
      <c r="I73" s="78"/>
      <c r="J73" s="78"/>
    </row>
    <row r="74" spans="1:10" ht="23.25" customHeight="1">
      <c r="A74" s="78" t="s">
        <v>152</v>
      </c>
      <c r="B74" s="78"/>
      <c r="C74" s="78"/>
      <c r="D74" s="78"/>
      <c r="E74" s="78"/>
      <c r="F74" s="78"/>
      <c r="G74" s="78"/>
      <c r="H74" s="79"/>
      <c r="I74" s="78"/>
      <c r="J74" s="78"/>
    </row>
    <row r="75" spans="1:10" ht="23.25" customHeight="1">
      <c r="A75" s="78"/>
      <c r="B75" s="78"/>
      <c r="C75" s="78"/>
      <c r="D75" s="78"/>
      <c r="E75" s="78"/>
      <c r="F75" s="78"/>
      <c r="G75" s="78"/>
      <c r="H75" s="79"/>
      <c r="I75" s="78"/>
      <c r="J75" s="78"/>
    </row>
    <row r="76" spans="1:10" ht="23.25" customHeight="1">
      <c r="A76" s="78"/>
      <c r="B76" s="78"/>
      <c r="C76" s="78"/>
      <c r="D76" s="78"/>
      <c r="E76" s="78"/>
      <c r="F76" s="78"/>
      <c r="G76" s="78"/>
      <c r="H76" s="79"/>
      <c r="I76" s="78"/>
      <c r="J76" s="78"/>
    </row>
    <row r="77" spans="1:10" ht="23.25" customHeight="1">
      <c r="A77" s="82"/>
      <c r="B77" s="82"/>
      <c r="C77" s="82"/>
      <c r="D77" s="82"/>
      <c r="E77" s="82"/>
      <c r="F77" s="82"/>
      <c r="G77" s="82"/>
      <c r="H77" s="83"/>
      <c r="I77" s="82"/>
      <c r="J77" s="82"/>
    </row>
    <row r="78" spans="1:10" ht="23.25" customHeight="1">
      <c r="A78" s="82"/>
      <c r="B78" s="82"/>
      <c r="C78" s="82"/>
      <c r="D78" s="82"/>
      <c r="E78" s="82"/>
      <c r="F78" s="82"/>
      <c r="G78" s="82"/>
      <c r="H78" s="83"/>
      <c r="I78" s="82"/>
      <c r="J78" s="82"/>
    </row>
    <row r="79" spans="1:10" ht="23.25" customHeight="1">
      <c r="A79" s="82"/>
      <c r="B79" s="82"/>
      <c r="C79" s="82"/>
      <c r="D79" s="82"/>
      <c r="E79" s="82"/>
      <c r="F79" s="82"/>
      <c r="G79" s="82"/>
      <c r="H79" s="83"/>
      <c r="I79" s="82"/>
      <c r="J79" s="82"/>
    </row>
    <row r="80" spans="1:10" ht="23.25" customHeight="1">
      <c r="A80" s="82"/>
      <c r="B80" s="82"/>
      <c r="C80" s="82"/>
      <c r="D80" s="82"/>
      <c r="E80" s="82"/>
      <c r="F80" s="82"/>
      <c r="G80" s="82"/>
      <c r="H80" s="83"/>
      <c r="I80" s="82"/>
      <c r="J80" s="82"/>
    </row>
    <row r="81" spans="1:10" ht="23.25" customHeight="1">
      <c r="C81" s="136" t="s">
        <v>103</v>
      </c>
      <c r="D81" s="136"/>
      <c r="E81" s="136"/>
      <c r="F81" s="136"/>
      <c r="G81" s="136"/>
      <c r="H81" s="136"/>
      <c r="I81" s="136"/>
    </row>
    <row r="82" spans="1:10" ht="23.25" customHeight="1">
      <c r="A82" s="124" t="s">
        <v>2</v>
      </c>
      <c r="B82" s="121" t="s">
        <v>4</v>
      </c>
      <c r="C82" s="125" t="s">
        <v>3</v>
      </c>
      <c r="D82" s="125"/>
      <c r="E82" s="125"/>
      <c r="F82" s="125"/>
      <c r="G82" s="125"/>
      <c r="H82" s="125"/>
      <c r="I82" s="125" t="s">
        <v>11</v>
      </c>
      <c r="J82" s="125" t="s">
        <v>12</v>
      </c>
    </row>
    <row r="83" spans="1:10" ht="55.5" customHeight="1">
      <c r="A83" s="124"/>
      <c r="B83" s="122"/>
      <c r="C83" s="32" t="s">
        <v>5</v>
      </c>
      <c r="D83" s="32" t="s">
        <v>6</v>
      </c>
      <c r="E83" s="32" t="s">
        <v>7</v>
      </c>
      <c r="F83" s="32" t="s">
        <v>8</v>
      </c>
      <c r="G83" s="32" t="s">
        <v>9</v>
      </c>
      <c r="H83" s="45" t="s">
        <v>10</v>
      </c>
      <c r="I83" s="125"/>
      <c r="J83" s="125"/>
    </row>
    <row r="84" spans="1:10" ht="23.25" customHeight="1">
      <c r="A84" s="78" t="s">
        <v>14</v>
      </c>
      <c r="B84" s="78">
        <v>100</v>
      </c>
      <c r="C84" s="78">
        <v>50</v>
      </c>
      <c r="D84" s="78"/>
      <c r="E84" s="78"/>
      <c r="F84" s="78"/>
      <c r="G84" s="78">
        <v>100</v>
      </c>
      <c r="H84" s="79">
        <v>3000</v>
      </c>
      <c r="I84" s="78">
        <f>B84+C84+D84+E84-F84-G84</f>
        <v>50</v>
      </c>
      <c r="J84" s="78">
        <v>5</v>
      </c>
    </row>
    <row r="85" spans="1:10" ht="23.25" customHeight="1">
      <c r="A85" s="78" t="s">
        <v>15</v>
      </c>
      <c r="B85" s="78">
        <v>80</v>
      </c>
      <c r="C85" s="78"/>
      <c r="D85" s="78"/>
      <c r="E85" s="78"/>
      <c r="F85" s="78"/>
      <c r="G85" s="78"/>
      <c r="H85" s="78"/>
      <c r="I85" s="78">
        <f>B85+C85+D85+E85-F85-G85</f>
        <v>80</v>
      </c>
      <c r="J85" s="78">
        <v>3</v>
      </c>
    </row>
    <row r="86" spans="1:10" ht="23.25" customHeight="1">
      <c r="A86" s="80" t="s">
        <v>154</v>
      </c>
      <c r="B86" s="78"/>
      <c r="C86" s="78"/>
      <c r="D86" s="78"/>
      <c r="E86" s="78"/>
      <c r="F86" s="78"/>
      <c r="G86" s="78"/>
      <c r="H86" s="79"/>
      <c r="I86" s="78"/>
      <c r="J86" s="78"/>
    </row>
    <row r="87" spans="1:10" ht="23.25" customHeight="1">
      <c r="A87" s="81" t="s">
        <v>156</v>
      </c>
      <c r="B87" s="78"/>
      <c r="C87" s="78"/>
      <c r="D87" s="78"/>
      <c r="E87" s="78"/>
      <c r="F87" s="78"/>
      <c r="G87" s="78"/>
      <c r="H87" s="79"/>
      <c r="I87" s="78"/>
      <c r="J87" s="78"/>
    </row>
    <row r="88" spans="1:10" ht="23.25" customHeight="1">
      <c r="A88" s="78" t="s">
        <v>150</v>
      </c>
      <c r="B88" s="78"/>
      <c r="C88" s="78"/>
      <c r="D88" s="78"/>
      <c r="E88" s="78"/>
      <c r="F88" s="78"/>
      <c r="G88" s="78"/>
      <c r="H88" s="79"/>
      <c r="I88" s="78"/>
      <c r="J88" s="78"/>
    </row>
    <row r="89" spans="1:10" ht="23.25" customHeight="1">
      <c r="A89" s="78" t="s">
        <v>151</v>
      </c>
      <c r="B89" s="78"/>
      <c r="C89" s="78"/>
      <c r="D89" s="78"/>
      <c r="E89" s="78"/>
      <c r="F89" s="78"/>
      <c r="G89" s="78"/>
      <c r="H89" s="79"/>
      <c r="I89" s="78"/>
      <c r="J89" s="78"/>
    </row>
    <row r="90" spans="1:10" ht="23.25" customHeight="1">
      <c r="A90" s="78" t="s">
        <v>152</v>
      </c>
      <c r="B90" s="78"/>
      <c r="C90" s="78"/>
      <c r="D90" s="78"/>
      <c r="E90" s="78"/>
      <c r="F90" s="78"/>
      <c r="G90" s="78"/>
      <c r="H90" s="79"/>
      <c r="I90" s="78"/>
      <c r="J90" s="78"/>
    </row>
    <row r="91" spans="1:10" ht="23.25" customHeight="1">
      <c r="A91" s="78"/>
      <c r="B91" s="78"/>
      <c r="C91" s="78"/>
      <c r="D91" s="78"/>
      <c r="E91" s="78"/>
      <c r="F91" s="78"/>
      <c r="G91" s="78"/>
      <c r="H91" s="79"/>
      <c r="I91" s="78"/>
      <c r="J91" s="78"/>
    </row>
    <row r="92" spans="1:10" ht="23.25" customHeight="1">
      <c r="A92" s="82"/>
      <c r="B92" s="82"/>
      <c r="C92" s="82"/>
      <c r="D92" s="82"/>
      <c r="E92" s="82"/>
      <c r="F92" s="82"/>
      <c r="G92" s="82"/>
      <c r="H92" s="83"/>
      <c r="I92" s="82"/>
      <c r="J92" s="82"/>
    </row>
    <row r="93" spans="1:10" ht="23.25" customHeight="1">
      <c r="C93" s="136" t="s">
        <v>104</v>
      </c>
      <c r="D93" s="136"/>
      <c r="E93" s="136"/>
      <c r="F93" s="136"/>
      <c r="G93" s="136"/>
      <c r="H93" s="136"/>
      <c r="I93" s="136"/>
    </row>
    <row r="94" spans="1:10" ht="23.25" customHeight="1">
      <c r="A94" s="124" t="s">
        <v>2</v>
      </c>
      <c r="B94" s="121" t="s">
        <v>4</v>
      </c>
      <c r="C94" s="125" t="s">
        <v>3</v>
      </c>
      <c r="D94" s="125"/>
      <c r="E94" s="125"/>
      <c r="F94" s="125"/>
      <c r="G94" s="125"/>
      <c r="H94" s="125"/>
      <c r="I94" s="125" t="s">
        <v>11</v>
      </c>
      <c r="J94" s="125" t="s">
        <v>12</v>
      </c>
    </row>
    <row r="95" spans="1:10" ht="47.25" customHeight="1">
      <c r="A95" s="124"/>
      <c r="B95" s="122"/>
      <c r="C95" s="32" t="s">
        <v>5</v>
      </c>
      <c r="D95" s="32" t="s">
        <v>6</v>
      </c>
      <c r="E95" s="32" t="s">
        <v>7</v>
      </c>
      <c r="F95" s="32" t="s">
        <v>8</v>
      </c>
      <c r="G95" s="32" t="s">
        <v>9</v>
      </c>
      <c r="H95" s="45" t="s">
        <v>10</v>
      </c>
      <c r="I95" s="125"/>
      <c r="J95" s="125"/>
    </row>
    <row r="96" spans="1:10" ht="23.25" customHeight="1">
      <c r="A96" s="78" t="s">
        <v>14</v>
      </c>
      <c r="B96" s="78">
        <v>400</v>
      </c>
      <c r="C96" s="78"/>
      <c r="D96" s="78"/>
      <c r="E96" s="78"/>
      <c r="F96" s="78"/>
      <c r="G96" s="78">
        <v>400</v>
      </c>
      <c r="H96" s="79">
        <v>3000</v>
      </c>
      <c r="I96" s="78">
        <f t="shared" ref="I96" si="5">B96+C96+D96+E96-F96-G96</f>
        <v>0</v>
      </c>
      <c r="J96" s="78">
        <v>60</v>
      </c>
    </row>
    <row r="97" spans="1:11" ht="23.25" customHeight="1">
      <c r="A97" s="78" t="s">
        <v>15</v>
      </c>
      <c r="B97" s="78"/>
      <c r="C97" s="78"/>
      <c r="D97" s="78"/>
      <c r="E97" s="78"/>
      <c r="F97" s="78"/>
      <c r="G97" s="78"/>
      <c r="H97" s="79"/>
      <c r="I97" s="78">
        <f>B97+C97+D97+E97-F97-G97</f>
        <v>0</v>
      </c>
      <c r="J97" s="78"/>
    </row>
    <row r="98" spans="1:11" ht="23.25" customHeight="1">
      <c r="A98" s="80" t="s">
        <v>154</v>
      </c>
      <c r="B98" s="78"/>
      <c r="C98" s="78"/>
      <c r="D98" s="78"/>
      <c r="E98" s="78"/>
      <c r="F98" s="78"/>
      <c r="G98" s="78"/>
      <c r="H98" s="79"/>
      <c r="I98" s="78"/>
      <c r="J98" s="78"/>
    </row>
    <row r="99" spans="1:11" ht="23.25" customHeight="1">
      <c r="A99" s="81" t="s">
        <v>156</v>
      </c>
      <c r="B99" s="78"/>
      <c r="C99" s="78"/>
      <c r="D99" s="78"/>
      <c r="E99" s="78"/>
      <c r="F99" s="78"/>
      <c r="G99" s="78"/>
      <c r="H99" s="79"/>
      <c r="I99" s="78"/>
      <c r="J99" s="78"/>
    </row>
    <row r="100" spans="1:11" ht="23.25" customHeight="1">
      <c r="A100" s="78" t="s">
        <v>150</v>
      </c>
      <c r="B100" s="78"/>
      <c r="C100" s="78"/>
      <c r="D100" s="78"/>
      <c r="E100" s="78"/>
      <c r="F100" s="78"/>
      <c r="G100" s="78"/>
      <c r="H100" s="79"/>
      <c r="I100" s="78"/>
      <c r="J100" s="78"/>
    </row>
    <row r="101" spans="1:11" ht="23.25" customHeight="1">
      <c r="A101" s="78" t="s">
        <v>151</v>
      </c>
      <c r="B101" s="78"/>
      <c r="C101" s="78"/>
      <c r="D101" s="78"/>
      <c r="E101" s="78"/>
      <c r="F101" s="78"/>
      <c r="G101" s="78"/>
      <c r="H101" s="79"/>
      <c r="I101" s="78"/>
      <c r="J101" s="78"/>
    </row>
    <row r="102" spans="1:11" ht="23.25" customHeight="1">
      <c r="A102" s="78" t="s">
        <v>152</v>
      </c>
      <c r="B102" s="78"/>
      <c r="C102" s="78"/>
      <c r="D102" s="78"/>
      <c r="E102" s="78"/>
      <c r="F102" s="78"/>
      <c r="G102" s="78"/>
      <c r="H102" s="79"/>
      <c r="I102" s="78"/>
      <c r="J102" s="78"/>
    </row>
    <row r="103" spans="1:11" ht="23.25" customHeight="1">
      <c r="A103" s="78"/>
      <c r="B103" s="78"/>
      <c r="C103" s="78"/>
      <c r="D103" s="78"/>
      <c r="E103" s="78"/>
      <c r="F103" s="78"/>
      <c r="G103" s="78"/>
      <c r="H103" s="79"/>
      <c r="I103" s="78"/>
      <c r="J103" s="78"/>
    </row>
    <row r="104" spans="1:11" ht="23.25" customHeight="1">
      <c r="A104" s="78"/>
      <c r="B104" s="78"/>
      <c r="C104" s="78"/>
      <c r="D104" s="78"/>
      <c r="E104" s="78"/>
      <c r="F104" s="78"/>
      <c r="G104" s="78"/>
      <c r="H104" s="79"/>
      <c r="I104" s="78"/>
      <c r="J104" s="78"/>
    </row>
    <row r="105" spans="1:11" ht="23.25" customHeight="1">
      <c r="A105" s="78"/>
      <c r="B105" s="78"/>
      <c r="C105" s="78"/>
      <c r="D105" s="78"/>
      <c r="E105" s="78"/>
      <c r="F105" s="78"/>
      <c r="G105" s="78"/>
      <c r="H105" s="79"/>
      <c r="I105" s="78"/>
      <c r="J105" s="78"/>
    </row>
    <row r="106" spans="1:11" ht="23.25" customHeight="1">
      <c r="A106" s="123" t="s">
        <v>14</v>
      </c>
      <c r="B106" s="120" t="s">
        <v>4</v>
      </c>
      <c r="C106" s="120" t="s">
        <v>190</v>
      </c>
      <c r="D106" s="120"/>
      <c r="E106" s="120"/>
      <c r="F106" s="120"/>
      <c r="G106" s="120"/>
      <c r="H106" s="120"/>
      <c r="I106" s="120" t="s">
        <v>11</v>
      </c>
      <c r="J106" s="120" t="s">
        <v>12</v>
      </c>
    </row>
    <row r="107" spans="1:11" ht="36" customHeight="1">
      <c r="A107" s="123"/>
      <c r="B107" s="120"/>
      <c r="C107" s="97" t="s">
        <v>5</v>
      </c>
      <c r="D107" s="97" t="s">
        <v>6</v>
      </c>
      <c r="E107" s="97" t="s">
        <v>7</v>
      </c>
      <c r="F107" s="97" t="s">
        <v>8</v>
      </c>
      <c r="G107" s="97" t="s">
        <v>9</v>
      </c>
      <c r="H107" s="48" t="s">
        <v>10</v>
      </c>
      <c r="I107" s="120"/>
      <c r="J107" s="120"/>
    </row>
    <row r="108" spans="1:11" ht="23.25" customHeight="1">
      <c r="A108" s="85" t="s">
        <v>27</v>
      </c>
      <c r="B108" s="85">
        <f t="shared" ref="B108:J108" si="6">B6</f>
        <v>20</v>
      </c>
      <c r="C108" s="85">
        <f t="shared" si="6"/>
        <v>0</v>
      </c>
      <c r="D108" s="85">
        <f t="shared" si="6"/>
        <v>0</v>
      </c>
      <c r="E108" s="85">
        <f t="shared" si="6"/>
        <v>0</v>
      </c>
      <c r="F108" s="85">
        <f t="shared" si="6"/>
        <v>0</v>
      </c>
      <c r="G108" s="85">
        <f t="shared" si="6"/>
        <v>20</v>
      </c>
      <c r="H108" s="85">
        <f t="shared" si="6"/>
        <v>3000</v>
      </c>
      <c r="I108" s="85">
        <f t="shared" si="6"/>
        <v>0</v>
      </c>
      <c r="J108" s="85">
        <f t="shared" si="6"/>
        <v>20</v>
      </c>
      <c r="K108" s="75">
        <f t="shared" ref="K108:K115" si="7">G108*H108</f>
        <v>60000</v>
      </c>
    </row>
    <row r="109" spans="1:11" ht="23.25" customHeight="1">
      <c r="A109" s="85" t="s">
        <v>28</v>
      </c>
      <c r="B109" s="85">
        <f t="shared" ref="B109:J109" si="8">B17</f>
        <v>300</v>
      </c>
      <c r="C109" s="85">
        <f t="shared" si="8"/>
        <v>30</v>
      </c>
      <c r="D109" s="85">
        <f t="shared" si="8"/>
        <v>0</v>
      </c>
      <c r="E109" s="85">
        <f t="shared" si="8"/>
        <v>0</v>
      </c>
      <c r="F109" s="85">
        <f t="shared" si="8"/>
        <v>0</v>
      </c>
      <c r="G109" s="85">
        <f t="shared" si="8"/>
        <v>300</v>
      </c>
      <c r="H109" s="85">
        <f t="shared" si="8"/>
        <v>3000</v>
      </c>
      <c r="I109" s="85">
        <f t="shared" si="8"/>
        <v>30</v>
      </c>
      <c r="J109" s="85">
        <f t="shared" si="8"/>
        <v>5</v>
      </c>
      <c r="K109" s="75">
        <f t="shared" si="7"/>
        <v>900000</v>
      </c>
    </row>
    <row r="110" spans="1:11" ht="23.25" customHeight="1">
      <c r="A110" s="85" t="s">
        <v>29</v>
      </c>
      <c r="B110" s="85">
        <f t="shared" ref="B110:J110" si="9">B33</f>
        <v>400</v>
      </c>
      <c r="C110" s="85">
        <f t="shared" si="9"/>
        <v>100</v>
      </c>
      <c r="D110" s="85">
        <f t="shared" si="9"/>
        <v>0</v>
      </c>
      <c r="E110" s="85">
        <f t="shared" si="9"/>
        <v>0</v>
      </c>
      <c r="F110" s="85">
        <f t="shared" si="9"/>
        <v>0</v>
      </c>
      <c r="G110" s="85">
        <f t="shared" si="9"/>
        <v>400</v>
      </c>
      <c r="H110" s="85">
        <f t="shared" si="9"/>
        <v>3000</v>
      </c>
      <c r="I110" s="85">
        <f t="shared" si="9"/>
        <v>100</v>
      </c>
      <c r="J110" s="85">
        <f t="shared" si="9"/>
        <v>7</v>
      </c>
      <c r="K110" s="75">
        <f t="shared" si="7"/>
        <v>1200000</v>
      </c>
    </row>
    <row r="111" spans="1:11" ht="23.25" customHeight="1">
      <c r="A111" s="85" t="s">
        <v>30</v>
      </c>
      <c r="B111" s="85">
        <f t="shared" ref="B111:J111" si="10">B45</f>
        <v>30</v>
      </c>
      <c r="C111" s="85">
        <f t="shared" si="10"/>
        <v>30</v>
      </c>
      <c r="D111" s="85">
        <f t="shared" si="10"/>
        <v>0</v>
      </c>
      <c r="E111" s="85">
        <f t="shared" si="10"/>
        <v>0</v>
      </c>
      <c r="F111" s="85">
        <f t="shared" si="10"/>
        <v>0</v>
      </c>
      <c r="G111" s="85">
        <f t="shared" si="10"/>
        <v>30</v>
      </c>
      <c r="H111" s="85">
        <f t="shared" si="10"/>
        <v>3000</v>
      </c>
      <c r="I111" s="85">
        <f t="shared" si="10"/>
        <v>30</v>
      </c>
      <c r="J111" s="85">
        <f t="shared" si="10"/>
        <v>3</v>
      </c>
      <c r="K111" s="75">
        <f t="shared" si="7"/>
        <v>90000</v>
      </c>
    </row>
    <row r="112" spans="1:11" ht="23.25" customHeight="1">
      <c r="A112" s="85" t="s">
        <v>31</v>
      </c>
      <c r="B112" s="85">
        <f t="shared" ref="B112:J112" si="11">B57</f>
        <v>150</v>
      </c>
      <c r="C112" s="85">
        <f t="shared" si="11"/>
        <v>0</v>
      </c>
      <c r="D112" s="85">
        <f t="shared" si="11"/>
        <v>0</v>
      </c>
      <c r="E112" s="85">
        <f t="shared" si="11"/>
        <v>0</v>
      </c>
      <c r="F112" s="85">
        <f t="shared" si="11"/>
        <v>0</v>
      </c>
      <c r="G112" s="85">
        <f t="shared" si="11"/>
        <v>150</v>
      </c>
      <c r="H112" s="85">
        <f t="shared" si="11"/>
        <v>3000</v>
      </c>
      <c r="I112" s="85">
        <f t="shared" si="11"/>
        <v>0</v>
      </c>
      <c r="J112" s="85">
        <f t="shared" si="11"/>
        <v>30</v>
      </c>
      <c r="K112" s="75">
        <f t="shared" si="7"/>
        <v>450000</v>
      </c>
    </row>
    <row r="113" spans="1:11" ht="23.25" customHeight="1">
      <c r="A113" s="85" t="s">
        <v>32</v>
      </c>
      <c r="B113" s="85">
        <f t="shared" ref="B113:J113" si="12">B68</f>
        <v>393</v>
      </c>
      <c r="C113" s="85">
        <f t="shared" si="12"/>
        <v>80</v>
      </c>
      <c r="D113" s="85">
        <f t="shared" si="12"/>
        <v>0</v>
      </c>
      <c r="E113" s="85">
        <f t="shared" si="12"/>
        <v>0</v>
      </c>
      <c r="F113" s="85">
        <f t="shared" si="12"/>
        <v>0</v>
      </c>
      <c r="G113" s="85">
        <f t="shared" si="12"/>
        <v>393</v>
      </c>
      <c r="H113" s="85">
        <f t="shared" si="12"/>
        <v>3000</v>
      </c>
      <c r="I113" s="85">
        <f t="shared" si="12"/>
        <v>80</v>
      </c>
      <c r="J113" s="85">
        <f t="shared" si="12"/>
        <v>6</v>
      </c>
      <c r="K113" s="75">
        <f t="shared" si="7"/>
        <v>1179000</v>
      </c>
    </row>
    <row r="114" spans="1:11" ht="23.25" customHeight="1">
      <c r="A114" s="85" t="s">
        <v>33</v>
      </c>
      <c r="B114" s="85">
        <f t="shared" ref="B114:J114" si="13">B84</f>
        <v>100</v>
      </c>
      <c r="C114" s="85">
        <f t="shared" si="13"/>
        <v>50</v>
      </c>
      <c r="D114" s="85">
        <f t="shared" si="13"/>
        <v>0</v>
      </c>
      <c r="E114" s="85">
        <f t="shared" si="13"/>
        <v>0</v>
      </c>
      <c r="F114" s="85">
        <f t="shared" si="13"/>
        <v>0</v>
      </c>
      <c r="G114" s="85">
        <f t="shared" si="13"/>
        <v>100</v>
      </c>
      <c r="H114" s="85">
        <f t="shared" si="13"/>
        <v>3000</v>
      </c>
      <c r="I114" s="85">
        <f t="shared" si="13"/>
        <v>50</v>
      </c>
      <c r="J114" s="85">
        <f t="shared" si="13"/>
        <v>5</v>
      </c>
      <c r="K114" s="75">
        <f t="shared" si="7"/>
        <v>300000</v>
      </c>
    </row>
    <row r="115" spans="1:11" ht="23.25" customHeight="1">
      <c r="A115" s="85" t="s">
        <v>34</v>
      </c>
      <c r="B115" s="85">
        <f t="shared" ref="B115:J115" si="14">B96</f>
        <v>400</v>
      </c>
      <c r="C115" s="85">
        <f t="shared" si="14"/>
        <v>0</v>
      </c>
      <c r="D115" s="85">
        <f t="shared" si="14"/>
        <v>0</v>
      </c>
      <c r="E115" s="85">
        <f t="shared" si="14"/>
        <v>0</v>
      </c>
      <c r="F115" s="85">
        <f t="shared" si="14"/>
        <v>0</v>
      </c>
      <c r="G115" s="85">
        <f t="shared" si="14"/>
        <v>400</v>
      </c>
      <c r="H115" s="85">
        <f t="shared" si="14"/>
        <v>3000</v>
      </c>
      <c r="I115" s="85">
        <f t="shared" si="14"/>
        <v>0</v>
      </c>
      <c r="J115" s="85">
        <f t="shared" si="14"/>
        <v>60</v>
      </c>
      <c r="K115" s="75">
        <f t="shared" si="7"/>
        <v>1200000</v>
      </c>
    </row>
    <row r="116" spans="1:11" ht="23.25" customHeight="1">
      <c r="A116" s="85" t="s">
        <v>37</v>
      </c>
      <c r="B116" s="85">
        <f t="shared" ref="B116:G116" si="15">SUM(B108:B115)</f>
        <v>1793</v>
      </c>
      <c r="C116" s="85">
        <f t="shared" si="15"/>
        <v>290</v>
      </c>
      <c r="D116" s="85">
        <f t="shared" si="15"/>
        <v>0</v>
      </c>
      <c r="E116" s="85">
        <f t="shared" si="15"/>
        <v>0</v>
      </c>
      <c r="F116" s="85">
        <f t="shared" si="15"/>
        <v>0</v>
      </c>
      <c r="G116" s="85">
        <f t="shared" si="15"/>
        <v>1793</v>
      </c>
      <c r="H116" s="86">
        <f>K116/G116</f>
        <v>3000</v>
      </c>
      <c r="I116" s="85">
        <f>SUM(I108:I115)</f>
        <v>290</v>
      </c>
      <c r="J116" s="85">
        <f>SUM(J108:J115)</f>
        <v>136</v>
      </c>
      <c r="K116" s="75">
        <f>SUM(K108:K115)</f>
        <v>5379000</v>
      </c>
    </row>
    <row r="117" spans="1:11" ht="23.25" customHeight="1">
      <c r="A117" s="123" t="s">
        <v>15</v>
      </c>
      <c r="B117" s="120" t="s">
        <v>4</v>
      </c>
      <c r="C117" s="120" t="s">
        <v>190</v>
      </c>
      <c r="D117" s="120"/>
      <c r="E117" s="120"/>
      <c r="F117" s="120"/>
      <c r="G117" s="120"/>
      <c r="H117" s="120"/>
      <c r="I117" s="120" t="s">
        <v>11</v>
      </c>
      <c r="J117" s="120" t="s">
        <v>12</v>
      </c>
    </row>
    <row r="118" spans="1:11" ht="23.25" customHeight="1">
      <c r="A118" s="123"/>
      <c r="B118" s="120"/>
      <c r="C118" s="106" t="s">
        <v>5</v>
      </c>
      <c r="D118" s="106" t="s">
        <v>6</v>
      </c>
      <c r="E118" s="106" t="s">
        <v>7</v>
      </c>
      <c r="F118" s="106" t="s">
        <v>8</v>
      </c>
      <c r="G118" s="106" t="s">
        <v>9</v>
      </c>
      <c r="H118" s="48" t="s">
        <v>10</v>
      </c>
      <c r="I118" s="120"/>
      <c r="J118" s="120"/>
    </row>
    <row r="119" spans="1:11" ht="23.25" customHeight="1">
      <c r="A119" s="85" t="s">
        <v>27</v>
      </c>
      <c r="B119" s="85">
        <f>B7</f>
        <v>0</v>
      </c>
      <c r="C119" s="85">
        <f t="shared" ref="C119:J119" si="16">C7</f>
        <v>0</v>
      </c>
      <c r="D119" s="85">
        <f t="shared" si="16"/>
        <v>0</v>
      </c>
      <c r="E119" s="85">
        <f t="shared" si="16"/>
        <v>0</v>
      </c>
      <c r="F119" s="85">
        <f t="shared" si="16"/>
        <v>0</v>
      </c>
      <c r="G119" s="85">
        <f t="shared" si="16"/>
        <v>0</v>
      </c>
      <c r="H119" s="85">
        <f t="shared" si="16"/>
        <v>0</v>
      </c>
      <c r="I119" s="85">
        <f t="shared" si="16"/>
        <v>0</v>
      </c>
      <c r="J119" s="85">
        <f t="shared" si="16"/>
        <v>0</v>
      </c>
      <c r="K119" s="75">
        <f t="shared" ref="K119:K125" si="17">G119*H119</f>
        <v>0</v>
      </c>
    </row>
    <row r="120" spans="1:11" ht="23.25" customHeight="1">
      <c r="A120" s="85" t="s">
        <v>28</v>
      </c>
      <c r="B120" s="85">
        <f>B18</f>
        <v>40</v>
      </c>
      <c r="C120" s="85">
        <f t="shared" ref="C120:J120" si="18">C18</f>
        <v>0</v>
      </c>
      <c r="D120" s="85">
        <f t="shared" si="18"/>
        <v>0</v>
      </c>
      <c r="E120" s="85">
        <f t="shared" si="18"/>
        <v>0</v>
      </c>
      <c r="F120" s="85">
        <f t="shared" si="18"/>
        <v>0</v>
      </c>
      <c r="G120" s="85">
        <f t="shared" si="18"/>
        <v>0</v>
      </c>
      <c r="H120" s="85">
        <f t="shared" si="18"/>
        <v>0</v>
      </c>
      <c r="I120" s="85">
        <f t="shared" si="18"/>
        <v>40</v>
      </c>
      <c r="J120" s="85">
        <f t="shared" si="18"/>
        <v>2</v>
      </c>
      <c r="K120" s="75">
        <f t="shared" si="17"/>
        <v>0</v>
      </c>
    </row>
    <row r="121" spans="1:11" ht="23.25" customHeight="1">
      <c r="A121" s="85" t="s">
        <v>29</v>
      </c>
      <c r="B121" s="85">
        <f>B34</f>
        <v>400</v>
      </c>
      <c r="C121" s="85">
        <f t="shared" ref="C121:J121" si="19">C34</f>
        <v>0</v>
      </c>
      <c r="D121" s="85">
        <f t="shared" si="19"/>
        <v>0</v>
      </c>
      <c r="E121" s="85">
        <f t="shared" si="19"/>
        <v>0</v>
      </c>
      <c r="F121" s="85">
        <f t="shared" si="19"/>
        <v>0</v>
      </c>
      <c r="G121" s="85">
        <f t="shared" si="19"/>
        <v>0</v>
      </c>
      <c r="H121" s="85">
        <f t="shared" si="19"/>
        <v>0</v>
      </c>
      <c r="I121" s="85">
        <f t="shared" si="19"/>
        <v>400</v>
      </c>
      <c r="J121" s="85">
        <f t="shared" si="19"/>
        <v>7</v>
      </c>
      <c r="K121" s="75">
        <f t="shared" si="17"/>
        <v>0</v>
      </c>
    </row>
    <row r="122" spans="1:11" ht="23.25" customHeight="1">
      <c r="A122" s="85" t="s">
        <v>30</v>
      </c>
      <c r="B122" s="85">
        <f>B46</f>
        <v>130</v>
      </c>
      <c r="C122" s="85">
        <f t="shared" ref="C122:J122" si="20">C46</f>
        <v>0</v>
      </c>
      <c r="D122" s="85">
        <f t="shared" si="20"/>
        <v>0</v>
      </c>
      <c r="E122" s="85">
        <f t="shared" si="20"/>
        <v>0</v>
      </c>
      <c r="F122" s="85">
        <f t="shared" si="20"/>
        <v>0</v>
      </c>
      <c r="G122" s="85">
        <f t="shared" si="20"/>
        <v>0</v>
      </c>
      <c r="H122" s="85">
        <f t="shared" si="20"/>
        <v>0</v>
      </c>
      <c r="I122" s="85">
        <f t="shared" si="20"/>
        <v>130</v>
      </c>
      <c r="J122" s="85">
        <f t="shared" si="20"/>
        <v>5</v>
      </c>
      <c r="K122" s="75">
        <f t="shared" si="17"/>
        <v>0</v>
      </c>
    </row>
    <row r="123" spans="1:11" ht="23.25" customHeight="1">
      <c r="A123" s="85" t="s">
        <v>31</v>
      </c>
      <c r="B123" s="85">
        <f>B58</f>
        <v>20</v>
      </c>
      <c r="C123" s="85">
        <f t="shared" ref="C123:J123" si="21">C58</f>
        <v>0</v>
      </c>
      <c r="D123" s="85">
        <f t="shared" si="21"/>
        <v>0</v>
      </c>
      <c r="E123" s="85">
        <f t="shared" si="21"/>
        <v>0</v>
      </c>
      <c r="F123" s="85">
        <f t="shared" si="21"/>
        <v>0</v>
      </c>
      <c r="G123" s="85">
        <f t="shared" si="21"/>
        <v>0</v>
      </c>
      <c r="H123" s="85">
        <f t="shared" si="21"/>
        <v>0</v>
      </c>
      <c r="I123" s="85">
        <f t="shared" si="21"/>
        <v>20</v>
      </c>
      <c r="J123" s="85">
        <f t="shared" si="21"/>
        <v>1</v>
      </c>
      <c r="K123" s="75">
        <f t="shared" si="17"/>
        <v>0</v>
      </c>
    </row>
    <row r="124" spans="1:11" ht="23.25" customHeight="1">
      <c r="A124" s="85" t="s">
        <v>32</v>
      </c>
      <c r="B124" s="85">
        <f>B69</f>
        <v>120</v>
      </c>
      <c r="C124" s="85">
        <f t="shared" ref="C124:J124" si="22">C69</f>
        <v>0</v>
      </c>
      <c r="D124" s="85">
        <f t="shared" si="22"/>
        <v>0</v>
      </c>
      <c r="E124" s="85">
        <f t="shared" si="22"/>
        <v>0</v>
      </c>
      <c r="F124" s="85">
        <f t="shared" si="22"/>
        <v>0</v>
      </c>
      <c r="G124" s="85">
        <f t="shared" si="22"/>
        <v>0</v>
      </c>
      <c r="H124" s="85">
        <f t="shared" si="22"/>
        <v>0</v>
      </c>
      <c r="I124" s="85">
        <f t="shared" si="22"/>
        <v>120</v>
      </c>
      <c r="J124" s="85">
        <f t="shared" si="22"/>
        <v>4</v>
      </c>
      <c r="K124" s="75">
        <f t="shared" si="17"/>
        <v>0</v>
      </c>
    </row>
    <row r="125" spans="1:11" ht="23.25" customHeight="1">
      <c r="A125" s="85" t="s">
        <v>33</v>
      </c>
      <c r="B125" s="85">
        <f>B85</f>
        <v>80</v>
      </c>
      <c r="C125" s="85">
        <f t="shared" ref="C125:J125" si="23">C85</f>
        <v>0</v>
      </c>
      <c r="D125" s="85">
        <f t="shared" si="23"/>
        <v>0</v>
      </c>
      <c r="E125" s="85">
        <f t="shared" si="23"/>
        <v>0</v>
      </c>
      <c r="F125" s="85">
        <f t="shared" si="23"/>
        <v>0</v>
      </c>
      <c r="G125" s="85">
        <f t="shared" si="23"/>
        <v>0</v>
      </c>
      <c r="H125" s="85">
        <f t="shared" si="23"/>
        <v>0</v>
      </c>
      <c r="I125" s="85">
        <f t="shared" si="23"/>
        <v>80</v>
      </c>
      <c r="J125" s="85">
        <f t="shared" si="23"/>
        <v>3</v>
      </c>
      <c r="K125" s="75">
        <f t="shared" si="17"/>
        <v>0</v>
      </c>
    </row>
    <row r="126" spans="1:11" ht="23.25" customHeight="1">
      <c r="A126" s="85" t="s">
        <v>34</v>
      </c>
      <c r="B126" s="85">
        <f>B97</f>
        <v>0</v>
      </c>
      <c r="C126" s="85">
        <f t="shared" ref="C126:I126" si="24">C97</f>
        <v>0</v>
      </c>
      <c r="D126" s="85">
        <f t="shared" si="24"/>
        <v>0</v>
      </c>
      <c r="E126" s="85">
        <f t="shared" si="24"/>
        <v>0</v>
      </c>
      <c r="F126" s="85">
        <f t="shared" si="24"/>
        <v>0</v>
      </c>
      <c r="G126" s="85">
        <f t="shared" si="24"/>
        <v>0</v>
      </c>
      <c r="H126" s="85">
        <f t="shared" si="24"/>
        <v>0</v>
      </c>
      <c r="I126" s="85">
        <f t="shared" si="24"/>
        <v>0</v>
      </c>
      <c r="J126" s="85">
        <f>J97</f>
        <v>0</v>
      </c>
      <c r="K126" s="75">
        <f>G126*H126</f>
        <v>0</v>
      </c>
    </row>
    <row r="127" spans="1:11" ht="23.25" customHeight="1">
      <c r="A127" s="85" t="s">
        <v>37</v>
      </c>
      <c r="B127" s="85">
        <f t="shared" ref="B127:G127" si="25">SUM(B119:B126)</f>
        <v>790</v>
      </c>
      <c r="C127" s="85">
        <f t="shared" si="25"/>
        <v>0</v>
      </c>
      <c r="D127" s="85">
        <f t="shared" si="25"/>
        <v>0</v>
      </c>
      <c r="E127" s="85">
        <f t="shared" si="25"/>
        <v>0</v>
      </c>
      <c r="F127" s="85">
        <f t="shared" si="25"/>
        <v>0</v>
      </c>
      <c r="G127" s="85">
        <f t="shared" si="25"/>
        <v>0</v>
      </c>
      <c r="H127" s="86"/>
      <c r="I127" s="85">
        <f>SUM(I119:I126)</f>
        <v>790</v>
      </c>
      <c r="J127" s="85">
        <f>SUM(J119:J126)</f>
        <v>22</v>
      </c>
      <c r="K127" s="75">
        <f>SUM(K119:K126)</f>
        <v>0</v>
      </c>
    </row>
  </sheetData>
  <mergeCells count="59">
    <mergeCell ref="A117:A118"/>
    <mergeCell ref="B117:B118"/>
    <mergeCell ref="C117:H117"/>
    <mergeCell ref="I117:I118"/>
    <mergeCell ref="J117:J118"/>
    <mergeCell ref="A31:A32"/>
    <mergeCell ref="B31:B32"/>
    <mergeCell ref="C93:I93"/>
    <mergeCell ref="B43:B44"/>
    <mergeCell ref="C43:H43"/>
    <mergeCell ref="I43:I44"/>
    <mergeCell ref="C81:I81"/>
    <mergeCell ref="A82:A83"/>
    <mergeCell ref="B82:B83"/>
    <mergeCell ref="C82:H82"/>
    <mergeCell ref="I82:I83"/>
    <mergeCell ref="J4:J5"/>
    <mergeCell ref="C42:I42"/>
    <mergeCell ref="C65:I65"/>
    <mergeCell ref="A66:A67"/>
    <mergeCell ref="B66:B67"/>
    <mergeCell ref="C66:H66"/>
    <mergeCell ref="I66:I67"/>
    <mergeCell ref="J66:J67"/>
    <mergeCell ref="A55:A56"/>
    <mergeCell ref="A43:A44"/>
    <mergeCell ref="C14:I14"/>
    <mergeCell ref="A15:A16"/>
    <mergeCell ref="B15:B16"/>
    <mergeCell ref="C15:H15"/>
    <mergeCell ref="I15:I16"/>
    <mergeCell ref="C30:I30"/>
    <mergeCell ref="D1:H1"/>
    <mergeCell ref="C3:I3"/>
    <mergeCell ref="A4:A5"/>
    <mergeCell ref="B4:B5"/>
    <mergeCell ref="C4:H4"/>
    <mergeCell ref="I4:I5"/>
    <mergeCell ref="J15:J16"/>
    <mergeCell ref="C31:H31"/>
    <mergeCell ref="I31:I32"/>
    <mergeCell ref="J31:J32"/>
    <mergeCell ref="B55:B56"/>
    <mergeCell ref="C55:H55"/>
    <mergeCell ref="I55:I56"/>
    <mergeCell ref="J55:J56"/>
    <mergeCell ref="C54:I54"/>
    <mergeCell ref="J43:J44"/>
    <mergeCell ref="J82:J83"/>
    <mergeCell ref="A106:A107"/>
    <mergeCell ref="B106:B107"/>
    <mergeCell ref="C106:H106"/>
    <mergeCell ref="I106:I107"/>
    <mergeCell ref="J106:J107"/>
    <mergeCell ref="J94:J95"/>
    <mergeCell ref="A94:A95"/>
    <mergeCell ref="B94:B95"/>
    <mergeCell ref="C94:H94"/>
    <mergeCell ref="I94:I95"/>
  </mergeCells>
  <pageMargins left="3.9370078740157501E-2" right="3.9370078740157501E-2" top="0" bottom="0" header="3.9370078740157501E-2" footer="3.9370078740157501E-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2"/>
  <sheetViews>
    <sheetView zoomScale="98" zoomScaleNormal="98" workbookViewId="0">
      <selection activeCell="C5" sqref="C5"/>
    </sheetView>
  </sheetViews>
  <sheetFormatPr defaultRowHeight="21"/>
  <cols>
    <col min="1" max="1" width="21.140625" style="75" customWidth="1"/>
    <col min="2" max="2" width="15.28515625" style="75" customWidth="1"/>
    <col min="3" max="3" width="14.42578125" style="75" customWidth="1"/>
    <col min="4" max="5" width="14.85546875" style="75" customWidth="1"/>
    <col min="6" max="6" width="13.42578125" style="75" customWidth="1"/>
    <col min="7" max="7" width="13.85546875" style="75" customWidth="1"/>
    <col min="8" max="8" width="14" style="77" customWidth="1"/>
    <col min="9" max="9" width="13.42578125" style="75" customWidth="1"/>
    <col min="10" max="10" width="11.140625" style="75" customWidth="1"/>
    <col min="11" max="11" width="11.85546875" style="75" customWidth="1"/>
    <col min="12" max="16384" width="9.140625" style="75"/>
  </cols>
  <sheetData>
    <row r="1" spans="1:11" ht="21" customHeight="1">
      <c r="A1" s="72" t="s">
        <v>0</v>
      </c>
      <c r="B1" s="74"/>
      <c r="D1" s="136" t="s">
        <v>169</v>
      </c>
      <c r="E1" s="136"/>
      <c r="F1" s="136"/>
      <c r="G1" s="136"/>
      <c r="H1" s="136"/>
      <c r="I1" s="137" t="s">
        <v>188</v>
      </c>
      <c r="J1" s="137"/>
      <c r="K1" s="76"/>
    </row>
    <row r="2" spans="1:11" ht="21" customHeight="1">
      <c r="E2" s="66" t="s">
        <v>1</v>
      </c>
      <c r="F2" s="118" t="s">
        <v>184</v>
      </c>
      <c r="G2" s="66" t="s">
        <v>172</v>
      </c>
      <c r="I2" s="137"/>
      <c r="J2" s="137"/>
      <c r="K2" s="76"/>
    </row>
    <row r="3" spans="1:11">
      <c r="C3" s="136" t="s">
        <v>105</v>
      </c>
      <c r="D3" s="136"/>
      <c r="E3" s="136"/>
      <c r="F3" s="136"/>
      <c r="G3" s="136"/>
      <c r="H3" s="136"/>
      <c r="I3" s="136"/>
    </row>
    <row r="4" spans="1:11" ht="21" customHeight="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</row>
    <row r="5" spans="1:11" ht="63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>
      <c r="A6" s="78" t="s">
        <v>14</v>
      </c>
      <c r="B6" s="78"/>
      <c r="C6" s="78"/>
      <c r="D6" s="78"/>
      <c r="E6" s="78"/>
      <c r="F6" s="78"/>
      <c r="G6" s="78"/>
      <c r="H6" s="79"/>
      <c r="I6" s="78">
        <f t="shared" ref="I6:I10" si="0">B6+C6+D6+E6-F6-G6</f>
        <v>0</v>
      </c>
      <c r="J6" s="78"/>
    </row>
    <row r="7" spans="1:11">
      <c r="A7" s="78" t="s">
        <v>15</v>
      </c>
      <c r="B7" s="78"/>
      <c r="C7" s="78"/>
      <c r="D7" s="78"/>
      <c r="E7" s="78"/>
      <c r="F7" s="78"/>
      <c r="G7" s="78"/>
      <c r="H7" s="79"/>
      <c r="I7" s="78">
        <f t="shared" si="0"/>
        <v>0</v>
      </c>
      <c r="J7" s="78"/>
    </row>
    <row r="8" spans="1:11">
      <c r="A8" s="80" t="s">
        <v>154</v>
      </c>
      <c r="B8" s="78"/>
      <c r="C8" s="78"/>
      <c r="D8" s="78"/>
      <c r="E8" s="78"/>
      <c r="F8" s="78"/>
      <c r="G8" s="78"/>
      <c r="H8" s="79"/>
      <c r="I8" s="78">
        <f t="shared" si="0"/>
        <v>0</v>
      </c>
      <c r="J8" s="78"/>
    </row>
    <row r="9" spans="1:11">
      <c r="A9" s="81" t="s">
        <v>156</v>
      </c>
      <c r="B9" s="78"/>
      <c r="C9" s="78"/>
      <c r="D9" s="78"/>
      <c r="E9" s="78"/>
      <c r="F9" s="78"/>
      <c r="G9" s="78"/>
      <c r="H9" s="79"/>
      <c r="I9" s="78">
        <f t="shared" si="0"/>
        <v>0</v>
      </c>
      <c r="J9" s="78"/>
    </row>
    <row r="10" spans="1:11">
      <c r="A10" s="78" t="s">
        <v>150</v>
      </c>
      <c r="B10" s="78"/>
      <c r="C10" s="78"/>
      <c r="D10" s="78"/>
      <c r="E10" s="78"/>
      <c r="F10" s="78"/>
      <c r="G10" s="78"/>
      <c r="H10" s="79"/>
      <c r="I10" s="78">
        <f t="shared" si="0"/>
        <v>0</v>
      </c>
      <c r="J10" s="78"/>
    </row>
    <row r="11" spans="1:11">
      <c r="A11" s="78" t="s">
        <v>151</v>
      </c>
      <c r="B11" s="78"/>
      <c r="C11" s="78"/>
      <c r="D11" s="78"/>
      <c r="E11" s="78"/>
      <c r="F11" s="78"/>
      <c r="G11" s="78"/>
      <c r="H11" s="79"/>
      <c r="I11" s="78"/>
      <c r="J11" s="78"/>
    </row>
    <row r="12" spans="1:11">
      <c r="A12" s="78" t="s">
        <v>152</v>
      </c>
      <c r="B12" s="78"/>
      <c r="C12" s="78"/>
      <c r="D12" s="78"/>
      <c r="E12" s="78"/>
      <c r="F12" s="78"/>
      <c r="G12" s="78"/>
      <c r="H12" s="79"/>
      <c r="I12" s="78"/>
      <c r="J12" s="78"/>
    </row>
    <row r="13" spans="1:11">
      <c r="A13" s="82"/>
      <c r="B13" s="82"/>
      <c r="C13" s="82"/>
      <c r="D13" s="82"/>
      <c r="E13" s="82"/>
      <c r="F13" s="82"/>
      <c r="G13" s="82"/>
      <c r="H13" s="83"/>
      <c r="I13" s="82"/>
      <c r="J13" s="82"/>
    </row>
    <row r="14" spans="1:11">
      <c r="C14" s="136" t="s">
        <v>106</v>
      </c>
      <c r="D14" s="136"/>
      <c r="E14" s="136"/>
      <c r="F14" s="136"/>
      <c r="G14" s="136"/>
      <c r="H14" s="136"/>
      <c r="I14" s="136"/>
    </row>
    <row r="15" spans="1:11">
      <c r="A15" s="124" t="s">
        <v>2</v>
      </c>
      <c r="B15" s="121" t="s">
        <v>4</v>
      </c>
      <c r="C15" s="125" t="s">
        <v>3</v>
      </c>
      <c r="D15" s="125"/>
      <c r="E15" s="125"/>
      <c r="F15" s="125"/>
      <c r="G15" s="125"/>
      <c r="H15" s="125"/>
      <c r="I15" s="125" t="s">
        <v>11</v>
      </c>
      <c r="J15" s="125" t="s">
        <v>12</v>
      </c>
    </row>
    <row r="16" spans="1:11" ht="63">
      <c r="A16" s="124"/>
      <c r="B16" s="122"/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45" t="s">
        <v>10</v>
      </c>
      <c r="I16" s="125"/>
      <c r="J16" s="125"/>
    </row>
    <row r="17" spans="1:10">
      <c r="A17" s="78" t="s">
        <v>14</v>
      </c>
      <c r="B17" s="78"/>
      <c r="C17" s="78"/>
      <c r="D17" s="78"/>
      <c r="E17" s="78"/>
      <c r="F17" s="78"/>
      <c r="G17" s="78"/>
      <c r="H17" s="79"/>
      <c r="I17" s="78">
        <f t="shared" ref="I17" si="1">B17+C17+D17+E17-F17-G17</f>
        <v>0</v>
      </c>
      <c r="J17" s="78"/>
    </row>
    <row r="18" spans="1:10">
      <c r="A18" s="78" t="s">
        <v>15</v>
      </c>
      <c r="B18" s="78"/>
      <c r="C18" s="78"/>
      <c r="D18" s="78"/>
      <c r="E18" s="78"/>
      <c r="F18" s="78"/>
      <c r="G18" s="78"/>
      <c r="H18" s="78"/>
      <c r="I18" s="78">
        <f>B18+C18+D18+E18-F18-G18</f>
        <v>0</v>
      </c>
      <c r="J18" s="78"/>
    </row>
    <row r="19" spans="1:10">
      <c r="A19" s="80" t="s">
        <v>154</v>
      </c>
      <c r="B19" s="78"/>
      <c r="C19" s="78"/>
      <c r="D19" s="78"/>
      <c r="E19" s="78"/>
      <c r="F19" s="78"/>
      <c r="G19" s="78"/>
      <c r="H19" s="79"/>
      <c r="I19" s="78">
        <f t="shared" ref="I19:I23" si="2">B19+C19+D19+E19-F19-G19</f>
        <v>0</v>
      </c>
      <c r="J19" s="78"/>
    </row>
    <row r="20" spans="1:10">
      <c r="A20" s="81" t="s">
        <v>156</v>
      </c>
      <c r="B20" s="78"/>
      <c r="C20" s="78"/>
      <c r="D20" s="78"/>
      <c r="E20" s="78"/>
      <c r="F20" s="78"/>
      <c r="G20" s="78"/>
      <c r="H20" s="79"/>
      <c r="I20" s="78">
        <f t="shared" si="2"/>
        <v>0</v>
      </c>
      <c r="J20" s="78"/>
    </row>
    <row r="21" spans="1:10">
      <c r="A21" s="78" t="s">
        <v>150</v>
      </c>
      <c r="B21" s="78"/>
      <c r="C21" s="78"/>
      <c r="D21" s="78"/>
      <c r="E21" s="78"/>
      <c r="F21" s="78"/>
      <c r="G21" s="78"/>
      <c r="H21" s="79"/>
      <c r="I21" s="78">
        <f t="shared" si="2"/>
        <v>0</v>
      </c>
      <c r="J21" s="78"/>
    </row>
    <row r="22" spans="1:10">
      <c r="A22" s="78" t="s">
        <v>151</v>
      </c>
      <c r="B22" s="78"/>
      <c r="C22" s="78"/>
      <c r="D22" s="78"/>
      <c r="E22" s="78"/>
      <c r="F22" s="78"/>
      <c r="G22" s="78"/>
      <c r="H22" s="79"/>
      <c r="I22" s="78">
        <f t="shared" si="2"/>
        <v>0</v>
      </c>
      <c r="J22" s="78"/>
    </row>
    <row r="23" spans="1:10">
      <c r="A23" s="78" t="s">
        <v>152</v>
      </c>
      <c r="B23" s="78"/>
      <c r="C23" s="78"/>
      <c r="D23" s="78"/>
      <c r="E23" s="78"/>
      <c r="F23" s="78"/>
      <c r="G23" s="78"/>
      <c r="H23" s="79"/>
      <c r="I23" s="78">
        <f t="shared" si="2"/>
        <v>0</v>
      </c>
      <c r="J23" s="78"/>
    </row>
    <row r="24" spans="1:10">
      <c r="A24" s="82"/>
      <c r="B24" s="82"/>
      <c r="C24" s="82"/>
      <c r="D24" s="82"/>
      <c r="E24" s="82"/>
      <c r="F24" s="82"/>
      <c r="G24" s="82"/>
      <c r="H24" s="83"/>
      <c r="I24" s="82"/>
      <c r="J24" s="82"/>
    </row>
    <row r="25" spans="1:10">
      <c r="A25" s="82"/>
      <c r="B25" s="82"/>
      <c r="C25" s="82"/>
      <c r="D25" s="82"/>
      <c r="E25" s="82"/>
      <c r="F25" s="82"/>
      <c r="G25" s="82"/>
      <c r="H25" s="83"/>
      <c r="I25" s="82"/>
      <c r="J25" s="82"/>
    </row>
    <row r="26" spans="1:10">
      <c r="A26" s="82"/>
      <c r="B26" s="82"/>
      <c r="C26" s="82"/>
      <c r="D26" s="82"/>
      <c r="E26" s="82"/>
      <c r="F26" s="82"/>
      <c r="G26" s="82"/>
      <c r="H26" s="83"/>
      <c r="I26" s="82"/>
      <c r="J26" s="82"/>
    </row>
    <row r="27" spans="1:10">
      <c r="A27" s="82"/>
      <c r="B27" s="82"/>
      <c r="C27" s="82"/>
      <c r="D27" s="82"/>
      <c r="E27" s="82"/>
      <c r="F27" s="82"/>
      <c r="G27" s="82"/>
      <c r="H27" s="83"/>
      <c r="I27" s="82"/>
      <c r="J27" s="82"/>
    </row>
    <row r="28" spans="1:10">
      <c r="C28" s="136" t="s">
        <v>107</v>
      </c>
      <c r="D28" s="136"/>
      <c r="E28" s="136"/>
      <c r="F28" s="136"/>
      <c r="G28" s="136"/>
      <c r="H28" s="136"/>
      <c r="I28" s="136"/>
    </row>
    <row r="29" spans="1:10">
      <c r="A29" s="124" t="s">
        <v>2</v>
      </c>
      <c r="B29" s="121" t="s">
        <v>4</v>
      </c>
      <c r="C29" s="125" t="s">
        <v>3</v>
      </c>
      <c r="D29" s="125"/>
      <c r="E29" s="125"/>
      <c r="F29" s="125"/>
      <c r="G29" s="125"/>
      <c r="H29" s="125"/>
      <c r="I29" s="125" t="s">
        <v>11</v>
      </c>
      <c r="J29" s="125" t="s">
        <v>12</v>
      </c>
    </row>
    <row r="30" spans="1:10" ht="63">
      <c r="A30" s="124"/>
      <c r="B30" s="122"/>
      <c r="C30" s="32" t="s">
        <v>5</v>
      </c>
      <c r="D30" s="32" t="s">
        <v>6</v>
      </c>
      <c r="E30" s="32" t="s">
        <v>7</v>
      </c>
      <c r="F30" s="32" t="s">
        <v>8</v>
      </c>
      <c r="G30" s="32" t="s">
        <v>9</v>
      </c>
      <c r="H30" s="45" t="s">
        <v>10</v>
      </c>
      <c r="I30" s="125"/>
      <c r="J30" s="125"/>
    </row>
    <row r="31" spans="1:10">
      <c r="A31" s="78" t="s">
        <v>14</v>
      </c>
      <c r="B31" s="78"/>
      <c r="C31" s="78"/>
      <c r="D31" s="78"/>
      <c r="E31" s="78"/>
      <c r="F31" s="78"/>
      <c r="G31" s="78"/>
      <c r="H31" s="79"/>
      <c r="I31" s="78">
        <f t="shared" ref="I31:I37" si="3">B31+C31+D31+E31-F31-G31</f>
        <v>0</v>
      </c>
      <c r="J31" s="78"/>
    </row>
    <row r="32" spans="1:10">
      <c r="A32" s="78" t="s">
        <v>15</v>
      </c>
      <c r="B32" s="78"/>
      <c r="C32" s="78"/>
      <c r="D32" s="78"/>
      <c r="E32" s="78"/>
      <c r="F32" s="78"/>
      <c r="G32" s="78"/>
      <c r="H32" s="79"/>
      <c r="I32" s="78">
        <f t="shared" si="3"/>
        <v>0</v>
      </c>
      <c r="J32" s="78"/>
    </row>
    <row r="33" spans="1:10">
      <c r="A33" s="80" t="s">
        <v>154</v>
      </c>
      <c r="B33" s="78"/>
      <c r="C33" s="78"/>
      <c r="D33" s="78"/>
      <c r="E33" s="78"/>
      <c r="F33" s="78"/>
      <c r="G33" s="78"/>
      <c r="H33" s="79"/>
      <c r="I33" s="78">
        <f t="shared" si="3"/>
        <v>0</v>
      </c>
      <c r="J33" s="78"/>
    </row>
    <row r="34" spans="1:10">
      <c r="A34" s="81" t="s">
        <v>156</v>
      </c>
      <c r="B34" s="78"/>
      <c r="C34" s="78"/>
      <c r="D34" s="78"/>
      <c r="E34" s="78"/>
      <c r="F34" s="78"/>
      <c r="G34" s="78"/>
      <c r="H34" s="79"/>
      <c r="I34" s="78">
        <f t="shared" si="3"/>
        <v>0</v>
      </c>
      <c r="J34" s="78"/>
    </row>
    <row r="35" spans="1:10">
      <c r="A35" s="78" t="s">
        <v>150</v>
      </c>
      <c r="B35" s="78"/>
      <c r="C35" s="78"/>
      <c r="D35" s="78"/>
      <c r="E35" s="78"/>
      <c r="F35" s="78"/>
      <c r="G35" s="78"/>
      <c r="H35" s="79"/>
      <c r="I35" s="78">
        <f t="shared" si="3"/>
        <v>0</v>
      </c>
      <c r="J35" s="78"/>
    </row>
    <row r="36" spans="1:10">
      <c r="A36" s="78" t="s">
        <v>151</v>
      </c>
      <c r="B36" s="78"/>
      <c r="C36" s="78"/>
      <c r="D36" s="78"/>
      <c r="E36" s="78"/>
      <c r="F36" s="78"/>
      <c r="G36" s="78"/>
      <c r="H36" s="79"/>
      <c r="I36" s="78">
        <f t="shared" si="3"/>
        <v>0</v>
      </c>
      <c r="J36" s="78"/>
    </row>
    <row r="37" spans="1:10">
      <c r="A37" s="78" t="s">
        <v>152</v>
      </c>
      <c r="B37" s="78"/>
      <c r="C37" s="78"/>
      <c r="D37" s="78"/>
      <c r="E37" s="78"/>
      <c r="F37" s="78"/>
      <c r="G37" s="78"/>
      <c r="H37" s="79"/>
      <c r="I37" s="78">
        <f t="shared" si="3"/>
        <v>0</v>
      </c>
      <c r="J37" s="78"/>
    </row>
    <row r="38" spans="1:10">
      <c r="A38" s="82"/>
      <c r="B38" s="82"/>
      <c r="C38" s="82"/>
      <c r="D38" s="82"/>
      <c r="E38" s="82"/>
      <c r="F38" s="82"/>
      <c r="G38" s="82"/>
      <c r="H38" s="83"/>
      <c r="I38" s="82"/>
      <c r="J38" s="82"/>
    </row>
    <row r="39" spans="1:10" ht="25.5" customHeight="1">
      <c r="C39" s="138" t="s">
        <v>108</v>
      </c>
      <c r="D39" s="138"/>
      <c r="E39" s="138"/>
      <c r="F39" s="138"/>
      <c r="G39" s="138"/>
      <c r="H39" s="138"/>
      <c r="I39" s="138"/>
    </row>
    <row r="40" spans="1:10" ht="25.5" customHeight="1">
      <c r="A40" s="127" t="s">
        <v>2</v>
      </c>
      <c r="B40" s="121" t="s">
        <v>4</v>
      </c>
      <c r="C40" s="129" t="s">
        <v>3</v>
      </c>
      <c r="D40" s="130"/>
      <c r="E40" s="130"/>
      <c r="F40" s="130"/>
      <c r="G40" s="130"/>
      <c r="H40" s="131"/>
      <c r="I40" s="121" t="s">
        <v>11</v>
      </c>
      <c r="J40" s="121" t="s">
        <v>12</v>
      </c>
    </row>
    <row r="41" spans="1:10" ht="39" customHeight="1">
      <c r="A41" s="128"/>
      <c r="B41" s="122"/>
      <c r="C41" s="32" t="s">
        <v>5</v>
      </c>
      <c r="D41" s="32" t="s">
        <v>6</v>
      </c>
      <c r="E41" s="32" t="s">
        <v>7</v>
      </c>
      <c r="F41" s="32" t="s">
        <v>8</v>
      </c>
      <c r="G41" s="32" t="s">
        <v>9</v>
      </c>
      <c r="H41" s="45" t="s">
        <v>10</v>
      </c>
      <c r="I41" s="122"/>
      <c r="J41" s="122"/>
    </row>
    <row r="42" spans="1:10">
      <c r="A42" s="78" t="s">
        <v>14</v>
      </c>
      <c r="B42" s="78"/>
      <c r="C42" s="78"/>
      <c r="D42" s="78"/>
      <c r="E42" s="78"/>
      <c r="F42" s="78"/>
      <c r="G42" s="78"/>
      <c r="H42" s="79"/>
      <c r="I42" s="78">
        <f t="shared" ref="I42:I44" si="4">B42+C42+D42+E42-F42-G42</f>
        <v>0</v>
      </c>
      <c r="J42" s="78"/>
    </row>
    <row r="43" spans="1:10">
      <c r="A43" s="78" t="s">
        <v>15</v>
      </c>
      <c r="B43" s="78"/>
      <c r="C43" s="78"/>
      <c r="D43" s="78"/>
      <c r="E43" s="78"/>
      <c r="F43" s="78"/>
      <c r="G43" s="78"/>
      <c r="H43" s="79"/>
      <c r="I43" s="78">
        <f t="shared" si="4"/>
        <v>0</v>
      </c>
      <c r="J43" s="78"/>
    </row>
    <row r="44" spans="1:10">
      <c r="A44" s="80" t="s">
        <v>154</v>
      </c>
      <c r="B44" s="78"/>
      <c r="C44" s="78"/>
      <c r="D44" s="78"/>
      <c r="E44" s="78"/>
      <c r="F44" s="78"/>
      <c r="G44" s="78"/>
      <c r="H44" s="79"/>
      <c r="I44" s="78">
        <f t="shared" si="4"/>
        <v>0</v>
      </c>
      <c r="J44" s="78"/>
    </row>
    <row r="45" spans="1:10">
      <c r="A45" s="81" t="s">
        <v>156</v>
      </c>
      <c r="B45" s="78"/>
      <c r="C45" s="78"/>
      <c r="D45" s="78"/>
      <c r="E45" s="78"/>
      <c r="F45" s="78"/>
      <c r="G45" s="78"/>
      <c r="H45" s="79"/>
      <c r="I45" s="78"/>
      <c r="J45" s="78"/>
    </row>
    <row r="46" spans="1:10">
      <c r="A46" s="78" t="s">
        <v>150</v>
      </c>
      <c r="B46" s="78"/>
      <c r="C46" s="78"/>
      <c r="D46" s="78"/>
      <c r="E46" s="78"/>
      <c r="F46" s="78"/>
      <c r="G46" s="78"/>
      <c r="H46" s="79"/>
      <c r="I46" s="78"/>
      <c r="J46" s="78"/>
    </row>
    <row r="47" spans="1:10">
      <c r="A47" s="78" t="s">
        <v>151</v>
      </c>
      <c r="B47" s="78"/>
      <c r="C47" s="78"/>
      <c r="D47" s="78"/>
      <c r="E47" s="78"/>
      <c r="F47" s="78"/>
      <c r="G47" s="78"/>
      <c r="H47" s="79"/>
      <c r="I47" s="78"/>
      <c r="J47" s="78"/>
    </row>
    <row r="48" spans="1:10">
      <c r="A48" s="78" t="s">
        <v>152</v>
      </c>
      <c r="B48" s="78"/>
      <c r="C48" s="78"/>
      <c r="D48" s="78"/>
      <c r="E48" s="78"/>
      <c r="F48" s="78"/>
      <c r="G48" s="78"/>
      <c r="H48" s="79"/>
      <c r="I48" s="78"/>
      <c r="J48" s="78"/>
    </row>
    <row r="49" spans="1:10">
      <c r="A49" s="82"/>
      <c r="B49" s="82"/>
      <c r="C49" s="82"/>
      <c r="D49" s="82"/>
      <c r="E49" s="82"/>
      <c r="F49" s="82"/>
      <c r="G49" s="82"/>
      <c r="H49" s="83"/>
      <c r="I49" s="82"/>
      <c r="J49" s="82"/>
    </row>
    <row r="50" spans="1:10">
      <c r="A50" s="82"/>
      <c r="B50" s="82"/>
      <c r="C50" s="82"/>
      <c r="D50" s="82"/>
      <c r="E50" s="82"/>
      <c r="F50" s="82"/>
      <c r="G50" s="82"/>
      <c r="H50" s="83"/>
      <c r="I50" s="82"/>
      <c r="J50" s="82"/>
    </row>
    <row r="51" spans="1:10">
      <c r="A51" s="82"/>
      <c r="B51" s="82"/>
      <c r="C51" s="82"/>
      <c r="D51" s="82"/>
      <c r="E51" s="82"/>
      <c r="F51" s="82"/>
      <c r="G51" s="82"/>
      <c r="H51" s="83"/>
      <c r="I51" s="82"/>
      <c r="J51" s="82"/>
    </row>
    <row r="52" spans="1:10">
      <c r="A52" s="82"/>
      <c r="B52" s="82"/>
      <c r="C52" s="82"/>
      <c r="D52" s="82"/>
      <c r="E52" s="82"/>
      <c r="F52" s="82"/>
      <c r="G52" s="82"/>
      <c r="H52" s="83"/>
      <c r="I52" s="82"/>
      <c r="J52" s="82"/>
    </row>
    <row r="53" spans="1:10">
      <c r="A53" s="82"/>
      <c r="B53" s="82"/>
      <c r="C53" s="82"/>
      <c r="D53" s="82"/>
      <c r="E53" s="82"/>
      <c r="F53" s="82"/>
      <c r="G53" s="82"/>
      <c r="H53" s="83"/>
      <c r="I53" s="82"/>
      <c r="J53" s="82"/>
    </row>
    <row r="54" spans="1:10">
      <c r="A54" s="82"/>
      <c r="B54" s="82"/>
      <c r="C54" s="82"/>
      <c r="D54" s="82"/>
      <c r="E54" s="82"/>
      <c r="F54" s="82"/>
      <c r="G54" s="82"/>
      <c r="H54" s="83"/>
      <c r="I54" s="82"/>
      <c r="J54" s="82"/>
    </row>
    <row r="55" spans="1:10">
      <c r="A55" s="82"/>
      <c r="B55" s="82"/>
      <c r="C55" s="82"/>
      <c r="D55" s="82"/>
      <c r="E55" s="82"/>
      <c r="F55" s="82"/>
      <c r="G55" s="82"/>
      <c r="H55" s="83"/>
      <c r="I55" s="82"/>
      <c r="J55" s="82"/>
    </row>
    <row r="56" spans="1:10">
      <c r="C56" s="136" t="s">
        <v>109</v>
      </c>
      <c r="D56" s="136"/>
      <c r="E56" s="136"/>
      <c r="F56" s="136"/>
      <c r="G56" s="136"/>
      <c r="H56" s="136"/>
      <c r="I56" s="136"/>
    </row>
    <row r="57" spans="1:10" ht="21" customHeight="1">
      <c r="A57" s="127" t="s">
        <v>2</v>
      </c>
      <c r="B57" s="121" t="s">
        <v>4</v>
      </c>
      <c r="C57" s="129" t="s">
        <v>3</v>
      </c>
      <c r="D57" s="130"/>
      <c r="E57" s="130"/>
      <c r="F57" s="130"/>
      <c r="G57" s="130"/>
      <c r="H57" s="131"/>
      <c r="I57" s="121" t="s">
        <v>11</v>
      </c>
      <c r="J57" s="121" t="s">
        <v>12</v>
      </c>
    </row>
    <row r="58" spans="1:10" ht="63">
      <c r="A58" s="128"/>
      <c r="B58" s="122"/>
      <c r="C58" s="32" t="s">
        <v>5</v>
      </c>
      <c r="D58" s="32" t="s">
        <v>6</v>
      </c>
      <c r="E58" s="32" t="s">
        <v>7</v>
      </c>
      <c r="F58" s="32" t="s">
        <v>8</v>
      </c>
      <c r="G58" s="32" t="s">
        <v>9</v>
      </c>
      <c r="H58" s="45" t="s">
        <v>10</v>
      </c>
      <c r="I58" s="122"/>
      <c r="J58" s="122"/>
    </row>
    <row r="59" spans="1:10">
      <c r="A59" s="78" t="s">
        <v>14</v>
      </c>
      <c r="B59" s="78">
        <v>100</v>
      </c>
      <c r="C59" s="78"/>
      <c r="D59" s="78"/>
      <c r="E59" s="78"/>
      <c r="F59" s="78"/>
      <c r="G59" s="78">
        <v>100</v>
      </c>
      <c r="H59" s="79">
        <v>3000</v>
      </c>
      <c r="I59" s="78">
        <f t="shared" ref="I59:I65" si="5">B59+C59+D59+E59-F59-G59</f>
        <v>0</v>
      </c>
      <c r="J59" s="78">
        <v>60</v>
      </c>
    </row>
    <row r="60" spans="1:10">
      <c r="A60" s="78" t="s">
        <v>15</v>
      </c>
      <c r="B60" s="78"/>
      <c r="C60" s="78"/>
      <c r="D60" s="78"/>
      <c r="E60" s="78"/>
      <c r="F60" s="78"/>
      <c r="G60" s="78"/>
      <c r="H60" s="79"/>
      <c r="I60" s="78">
        <f t="shared" si="5"/>
        <v>0</v>
      </c>
      <c r="J60" s="78"/>
    </row>
    <row r="61" spans="1:10">
      <c r="A61" s="80" t="s">
        <v>154</v>
      </c>
      <c r="B61" s="78"/>
      <c r="C61" s="78"/>
      <c r="D61" s="78"/>
      <c r="E61" s="78"/>
      <c r="F61" s="78"/>
      <c r="G61" s="78"/>
      <c r="H61" s="79"/>
      <c r="I61" s="78">
        <f t="shared" si="5"/>
        <v>0</v>
      </c>
      <c r="J61" s="78"/>
    </row>
    <row r="62" spans="1:10">
      <c r="A62" s="81" t="s">
        <v>156</v>
      </c>
      <c r="B62" s="78"/>
      <c r="C62" s="78"/>
      <c r="D62" s="78"/>
      <c r="E62" s="78"/>
      <c r="F62" s="78"/>
      <c r="G62" s="78"/>
      <c r="H62" s="79"/>
      <c r="I62" s="78">
        <f t="shared" si="5"/>
        <v>0</v>
      </c>
      <c r="J62" s="78"/>
    </row>
    <row r="63" spans="1:10">
      <c r="A63" s="78" t="s">
        <v>150</v>
      </c>
      <c r="B63" s="78"/>
      <c r="C63" s="78"/>
      <c r="D63" s="78"/>
      <c r="E63" s="78"/>
      <c r="F63" s="78"/>
      <c r="G63" s="78"/>
      <c r="H63" s="79"/>
      <c r="I63" s="78">
        <f t="shared" si="5"/>
        <v>0</v>
      </c>
      <c r="J63" s="78"/>
    </row>
    <row r="64" spans="1:10">
      <c r="A64" s="78" t="s">
        <v>151</v>
      </c>
      <c r="B64" s="78">
        <v>100</v>
      </c>
      <c r="C64" s="78"/>
      <c r="D64" s="78"/>
      <c r="E64" s="78"/>
      <c r="F64" s="78"/>
      <c r="G64" s="78">
        <v>100</v>
      </c>
      <c r="H64" s="79">
        <v>150</v>
      </c>
      <c r="I64" s="78">
        <f t="shared" si="5"/>
        <v>0</v>
      </c>
      <c r="J64" s="78">
        <v>16</v>
      </c>
    </row>
    <row r="65" spans="1:10">
      <c r="A65" s="78" t="s">
        <v>152</v>
      </c>
      <c r="B65" s="78"/>
      <c r="C65" s="78"/>
      <c r="D65" s="78"/>
      <c r="E65" s="78"/>
      <c r="F65" s="78"/>
      <c r="G65" s="78"/>
      <c r="H65" s="78"/>
      <c r="I65" s="78">
        <f t="shared" si="5"/>
        <v>0</v>
      </c>
      <c r="J65" s="78"/>
    </row>
    <row r="66" spans="1:10">
      <c r="A66" s="82"/>
      <c r="B66" s="82"/>
      <c r="C66" s="82"/>
      <c r="D66" s="82"/>
      <c r="E66" s="82"/>
      <c r="F66" s="82"/>
      <c r="G66" s="82"/>
      <c r="H66" s="83"/>
      <c r="I66" s="82"/>
      <c r="J66" s="82"/>
    </row>
    <row r="67" spans="1:10">
      <c r="C67" s="136" t="s">
        <v>110</v>
      </c>
      <c r="D67" s="136"/>
      <c r="E67" s="136"/>
      <c r="F67" s="136"/>
      <c r="G67" s="136"/>
      <c r="H67" s="136"/>
      <c r="I67" s="136"/>
    </row>
    <row r="68" spans="1:10">
      <c r="A68" s="124" t="s">
        <v>2</v>
      </c>
      <c r="B68" s="121" t="s">
        <v>4</v>
      </c>
      <c r="C68" s="125" t="s">
        <v>3</v>
      </c>
      <c r="D68" s="125"/>
      <c r="E68" s="125"/>
      <c r="F68" s="125"/>
      <c r="G68" s="125"/>
      <c r="H68" s="125"/>
      <c r="I68" s="125" t="s">
        <v>11</v>
      </c>
      <c r="J68" s="125" t="s">
        <v>12</v>
      </c>
    </row>
    <row r="69" spans="1:10" ht="63">
      <c r="A69" s="124"/>
      <c r="B69" s="122"/>
      <c r="C69" s="32" t="s">
        <v>5</v>
      </c>
      <c r="D69" s="32" t="s">
        <v>6</v>
      </c>
      <c r="E69" s="32" t="s">
        <v>7</v>
      </c>
      <c r="F69" s="32" t="s">
        <v>8</v>
      </c>
      <c r="G69" s="32" t="s">
        <v>9</v>
      </c>
      <c r="H69" s="45" t="s">
        <v>10</v>
      </c>
      <c r="I69" s="125"/>
      <c r="J69" s="125"/>
    </row>
    <row r="70" spans="1:10">
      <c r="A70" s="78" t="s">
        <v>14</v>
      </c>
      <c r="B70" s="78">
        <v>100</v>
      </c>
      <c r="C70" s="78"/>
      <c r="D70" s="78"/>
      <c r="E70" s="78"/>
      <c r="F70" s="78"/>
      <c r="G70" s="78">
        <v>100</v>
      </c>
      <c r="H70" s="79">
        <v>3000</v>
      </c>
      <c r="I70" s="78">
        <f t="shared" ref="I70:I76" si="6">B70+C70+D70+E70-F70-G70</f>
        <v>0</v>
      </c>
      <c r="J70" s="78">
        <v>44</v>
      </c>
    </row>
    <row r="71" spans="1:10">
      <c r="A71" s="78" t="s">
        <v>15</v>
      </c>
      <c r="B71" s="78"/>
      <c r="C71" s="78"/>
      <c r="D71" s="78"/>
      <c r="E71" s="78"/>
      <c r="F71" s="78"/>
      <c r="G71" s="78"/>
      <c r="H71" s="79"/>
      <c r="I71" s="78">
        <f t="shared" si="6"/>
        <v>0</v>
      </c>
      <c r="J71" s="78"/>
    </row>
    <row r="72" spans="1:10">
      <c r="A72" s="80" t="s">
        <v>154</v>
      </c>
      <c r="B72" s="78"/>
      <c r="C72" s="78"/>
      <c r="D72" s="78"/>
      <c r="E72" s="78"/>
      <c r="F72" s="78"/>
      <c r="G72" s="78"/>
      <c r="H72" s="79"/>
      <c r="I72" s="78">
        <f t="shared" si="6"/>
        <v>0</v>
      </c>
      <c r="J72" s="78"/>
    </row>
    <row r="73" spans="1:10">
      <c r="A73" s="81" t="s">
        <v>156</v>
      </c>
      <c r="B73" s="78"/>
      <c r="C73" s="78"/>
      <c r="D73" s="78"/>
      <c r="E73" s="78"/>
      <c r="F73" s="78"/>
      <c r="G73" s="78"/>
      <c r="H73" s="79"/>
      <c r="I73" s="78">
        <f t="shared" si="6"/>
        <v>0</v>
      </c>
      <c r="J73" s="78"/>
    </row>
    <row r="74" spans="1:10">
      <c r="A74" s="78" t="s">
        <v>150</v>
      </c>
      <c r="B74" s="78"/>
      <c r="C74" s="78"/>
      <c r="D74" s="78"/>
      <c r="E74" s="78"/>
      <c r="F74" s="78"/>
      <c r="G74" s="78"/>
      <c r="H74" s="79"/>
      <c r="I74" s="78">
        <f t="shared" si="6"/>
        <v>0</v>
      </c>
      <c r="J74" s="78"/>
    </row>
    <row r="75" spans="1:10">
      <c r="A75" s="78" t="s">
        <v>151</v>
      </c>
      <c r="B75" s="78"/>
      <c r="C75" s="78"/>
      <c r="D75" s="78"/>
      <c r="E75" s="78"/>
      <c r="F75" s="78"/>
      <c r="G75" s="78"/>
      <c r="H75" s="79"/>
      <c r="I75" s="78">
        <f t="shared" si="6"/>
        <v>0</v>
      </c>
      <c r="J75" s="78"/>
    </row>
    <row r="76" spans="1:10">
      <c r="A76" s="78" t="s">
        <v>152</v>
      </c>
      <c r="B76" s="78"/>
      <c r="C76" s="78"/>
      <c r="D76" s="78"/>
      <c r="E76" s="78"/>
      <c r="F76" s="78"/>
      <c r="G76" s="78"/>
      <c r="H76" s="79"/>
      <c r="I76" s="78">
        <f t="shared" si="6"/>
        <v>0</v>
      </c>
      <c r="J76" s="78"/>
    </row>
    <row r="77" spans="1:10">
      <c r="A77" s="82"/>
      <c r="B77" s="82"/>
      <c r="C77" s="82"/>
      <c r="D77" s="82"/>
      <c r="E77" s="82"/>
      <c r="F77" s="82"/>
      <c r="G77" s="82"/>
      <c r="H77" s="83"/>
      <c r="I77" s="82"/>
      <c r="J77" s="82"/>
    </row>
    <row r="78" spans="1:10">
      <c r="A78" s="82"/>
      <c r="B78" s="82"/>
      <c r="C78" s="82"/>
      <c r="D78" s="82"/>
      <c r="E78" s="82"/>
      <c r="F78" s="82"/>
      <c r="G78" s="82"/>
      <c r="H78" s="83"/>
      <c r="I78" s="82"/>
      <c r="J78" s="82"/>
    </row>
    <row r="79" spans="1:10">
      <c r="A79" s="82"/>
      <c r="B79" s="82"/>
      <c r="C79" s="82"/>
      <c r="D79" s="82"/>
      <c r="E79" s="82"/>
      <c r="F79" s="82"/>
      <c r="G79" s="82"/>
      <c r="H79" s="83"/>
      <c r="I79" s="82"/>
      <c r="J79" s="82"/>
    </row>
    <row r="80" spans="1:10">
      <c r="A80" s="82"/>
      <c r="B80" s="82"/>
      <c r="C80" s="82"/>
      <c r="D80" s="82"/>
      <c r="E80" s="82"/>
      <c r="F80" s="82"/>
      <c r="G80" s="82"/>
      <c r="H80" s="83"/>
      <c r="I80" s="82"/>
      <c r="J80" s="82"/>
    </row>
    <row r="81" spans="1:10">
      <c r="A81" s="82"/>
      <c r="B81" s="82"/>
      <c r="C81" s="82"/>
      <c r="D81" s="82"/>
      <c r="E81" s="82"/>
      <c r="F81" s="82"/>
      <c r="G81" s="82"/>
      <c r="H81" s="83"/>
      <c r="I81" s="82"/>
      <c r="J81" s="82"/>
    </row>
    <row r="82" spans="1:10">
      <c r="A82" s="82"/>
      <c r="B82" s="82"/>
      <c r="C82" s="82"/>
      <c r="D82" s="82"/>
      <c r="E82" s="82"/>
      <c r="F82" s="82"/>
      <c r="G82" s="82"/>
      <c r="H82" s="83"/>
      <c r="I82" s="82"/>
      <c r="J82" s="82"/>
    </row>
    <row r="83" spans="1:10">
      <c r="C83" s="136" t="s">
        <v>111</v>
      </c>
      <c r="D83" s="136"/>
      <c r="E83" s="136"/>
      <c r="F83" s="136"/>
      <c r="G83" s="136"/>
      <c r="H83" s="136"/>
      <c r="I83" s="136"/>
    </row>
    <row r="84" spans="1:10">
      <c r="A84" s="124" t="s">
        <v>2</v>
      </c>
      <c r="B84" s="121" t="s">
        <v>4</v>
      </c>
      <c r="C84" s="125" t="s">
        <v>3</v>
      </c>
      <c r="D84" s="125"/>
      <c r="E84" s="125"/>
      <c r="F84" s="125"/>
      <c r="G84" s="125"/>
      <c r="H84" s="125"/>
      <c r="I84" s="125" t="s">
        <v>11</v>
      </c>
      <c r="J84" s="125" t="s">
        <v>12</v>
      </c>
    </row>
    <row r="85" spans="1:10" ht="63">
      <c r="A85" s="124"/>
      <c r="B85" s="122"/>
      <c r="C85" s="32" t="s">
        <v>5</v>
      </c>
      <c r="D85" s="32" t="s">
        <v>6</v>
      </c>
      <c r="E85" s="32" t="s">
        <v>7</v>
      </c>
      <c r="F85" s="32" t="s">
        <v>8</v>
      </c>
      <c r="G85" s="32" t="s">
        <v>9</v>
      </c>
      <c r="H85" s="45" t="s">
        <v>10</v>
      </c>
      <c r="I85" s="125"/>
      <c r="J85" s="125"/>
    </row>
    <row r="86" spans="1:10">
      <c r="A86" s="78" t="s">
        <v>14</v>
      </c>
      <c r="B86" s="78">
        <v>250</v>
      </c>
      <c r="C86" s="78"/>
      <c r="D86" s="78"/>
      <c r="E86" s="78"/>
      <c r="F86" s="88"/>
      <c r="G86" s="78">
        <v>250</v>
      </c>
      <c r="H86" s="78">
        <v>3000</v>
      </c>
      <c r="I86" s="78">
        <f>B86+C86+D86+E86-F86-G86</f>
        <v>0</v>
      </c>
      <c r="J86" s="78">
        <v>42</v>
      </c>
    </row>
    <row r="87" spans="1:10">
      <c r="A87" s="78" t="s">
        <v>15</v>
      </c>
      <c r="B87" s="78"/>
      <c r="C87" s="78"/>
      <c r="D87" s="78"/>
      <c r="E87" s="78"/>
      <c r="F87" s="78"/>
      <c r="G87" s="78"/>
      <c r="H87" s="78"/>
      <c r="I87" s="78">
        <f t="shared" ref="I87:I92" si="7">B87+C87+D87+E87-F87-G87</f>
        <v>0</v>
      </c>
      <c r="J87" s="78"/>
    </row>
    <row r="88" spans="1:10">
      <c r="A88" s="80" t="s">
        <v>154</v>
      </c>
      <c r="B88" s="78"/>
      <c r="C88" s="78"/>
      <c r="D88" s="78"/>
      <c r="E88" s="78"/>
      <c r="F88" s="78"/>
      <c r="G88" s="78"/>
      <c r="H88" s="79"/>
      <c r="I88" s="78">
        <f t="shared" si="7"/>
        <v>0</v>
      </c>
      <c r="J88" s="78"/>
    </row>
    <row r="89" spans="1:10">
      <c r="A89" s="81" t="s">
        <v>156</v>
      </c>
      <c r="B89" s="78"/>
      <c r="C89" s="78"/>
      <c r="D89" s="78"/>
      <c r="E89" s="78"/>
      <c r="F89" s="78"/>
      <c r="G89" s="78"/>
      <c r="H89" s="79"/>
      <c r="I89" s="78">
        <f t="shared" si="7"/>
        <v>0</v>
      </c>
      <c r="J89" s="78"/>
    </row>
    <row r="90" spans="1:10">
      <c r="A90" s="78" t="s">
        <v>150</v>
      </c>
      <c r="B90" s="78"/>
      <c r="C90" s="78"/>
      <c r="D90" s="78"/>
      <c r="E90" s="78"/>
      <c r="F90" s="78"/>
      <c r="G90" s="78"/>
      <c r="H90" s="79"/>
      <c r="I90" s="78">
        <f t="shared" si="7"/>
        <v>0</v>
      </c>
      <c r="J90" s="78"/>
    </row>
    <row r="91" spans="1:10">
      <c r="A91" s="78" t="s">
        <v>151</v>
      </c>
      <c r="B91" s="78"/>
      <c r="C91" s="78"/>
      <c r="D91" s="78"/>
      <c r="E91" s="78"/>
      <c r="F91" s="78"/>
      <c r="G91" s="78"/>
      <c r="H91" s="79"/>
      <c r="I91" s="78">
        <f t="shared" si="7"/>
        <v>0</v>
      </c>
      <c r="J91" s="78"/>
    </row>
    <row r="92" spans="1:10">
      <c r="A92" s="78" t="s">
        <v>152</v>
      </c>
      <c r="B92" s="78"/>
      <c r="C92" s="78"/>
      <c r="D92" s="78"/>
      <c r="E92" s="78"/>
      <c r="F92" s="78"/>
      <c r="G92" s="78"/>
      <c r="H92" s="79"/>
      <c r="I92" s="78">
        <f t="shared" si="7"/>
        <v>0</v>
      </c>
      <c r="J92" s="78"/>
    </row>
    <row r="93" spans="1:10">
      <c r="A93" s="82"/>
      <c r="B93" s="82"/>
      <c r="C93" s="82"/>
      <c r="D93" s="82"/>
      <c r="E93" s="82"/>
      <c r="F93" s="82"/>
      <c r="G93" s="82"/>
      <c r="H93" s="83"/>
      <c r="I93" s="82"/>
      <c r="J93" s="82"/>
    </row>
    <row r="94" spans="1:10">
      <c r="C94" s="136" t="s">
        <v>112</v>
      </c>
      <c r="D94" s="136"/>
      <c r="E94" s="136"/>
      <c r="F94" s="136"/>
      <c r="G94" s="136"/>
      <c r="H94" s="136"/>
      <c r="I94" s="136"/>
    </row>
    <row r="95" spans="1:10">
      <c r="A95" s="124" t="s">
        <v>2</v>
      </c>
      <c r="B95" s="121" t="s">
        <v>4</v>
      </c>
      <c r="C95" s="125" t="s">
        <v>3</v>
      </c>
      <c r="D95" s="125"/>
      <c r="E95" s="125"/>
      <c r="F95" s="125"/>
      <c r="G95" s="125"/>
      <c r="H95" s="125"/>
      <c r="I95" s="125" t="s">
        <v>11</v>
      </c>
      <c r="J95" s="125" t="s">
        <v>12</v>
      </c>
    </row>
    <row r="96" spans="1:10" ht="63">
      <c r="A96" s="124"/>
      <c r="B96" s="122"/>
      <c r="C96" s="32" t="s">
        <v>5</v>
      </c>
      <c r="D96" s="32" t="s">
        <v>6</v>
      </c>
      <c r="E96" s="32" t="s">
        <v>7</v>
      </c>
      <c r="F96" s="32" t="s">
        <v>8</v>
      </c>
      <c r="G96" s="32" t="s">
        <v>9</v>
      </c>
      <c r="H96" s="45" t="s">
        <v>10</v>
      </c>
      <c r="I96" s="125"/>
      <c r="J96" s="125"/>
    </row>
    <row r="97" spans="1:10">
      <c r="A97" s="78" t="s">
        <v>14</v>
      </c>
      <c r="B97" s="78">
        <v>150</v>
      </c>
      <c r="C97" s="78"/>
      <c r="D97" s="78"/>
      <c r="E97" s="78"/>
      <c r="F97" s="78"/>
      <c r="G97" s="78">
        <v>150</v>
      </c>
      <c r="H97" s="79">
        <v>3000</v>
      </c>
      <c r="I97" s="78">
        <f>B97+C97+D97+E97-F97-G97</f>
        <v>0</v>
      </c>
      <c r="J97" s="78">
        <v>44</v>
      </c>
    </row>
    <row r="98" spans="1:10">
      <c r="A98" s="78" t="s">
        <v>15</v>
      </c>
      <c r="B98" s="78"/>
      <c r="C98" s="78"/>
      <c r="D98" s="78"/>
      <c r="E98" s="78"/>
      <c r="F98" s="78"/>
      <c r="G98" s="78"/>
      <c r="H98" s="78"/>
      <c r="I98" s="78">
        <f>B98+C98+D98+E98-F98-G98</f>
        <v>0</v>
      </c>
      <c r="J98" s="78"/>
    </row>
    <row r="99" spans="1:10">
      <c r="A99" s="80" t="s">
        <v>154</v>
      </c>
      <c r="B99" s="78"/>
      <c r="C99" s="78"/>
      <c r="D99" s="78"/>
      <c r="E99" s="78"/>
      <c r="F99" s="78"/>
      <c r="G99" s="78"/>
      <c r="H99" s="79"/>
      <c r="I99" s="78">
        <f t="shared" ref="I99:I103" si="8">B99+C99+D99+E99-F99-G99</f>
        <v>0</v>
      </c>
      <c r="J99" s="78"/>
    </row>
    <row r="100" spans="1:10">
      <c r="A100" s="81" t="s">
        <v>156</v>
      </c>
      <c r="B100" s="78"/>
      <c r="C100" s="78"/>
      <c r="D100" s="78"/>
      <c r="E100" s="78"/>
      <c r="F100" s="78"/>
      <c r="G100" s="78"/>
      <c r="H100" s="79"/>
      <c r="I100" s="78">
        <f t="shared" si="8"/>
        <v>0</v>
      </c>
      <c r="J100" s="78"/>
    </row>
    <row r="101" spans="1:10">
      <c r="A101" s="78" t="s">
        <v>150</v>
      </c>
      <c r="B101" s="78"/>
      <c r="C101" s="78"/>
      <c r="D101" s="78"/>
      <c r="E101" s="78"/>
      <c r="F101" s="78"/>
      <c r="G101" s="78"/>
      <c r="H101" s="79"/>
      <c r="I101" s="78">
        <f t="shared" si="8"/>
        <v>0</v>
      </c>
      <c r="J101" s="78"/>
    </row>
    <row r="102" spans="1:10">
      <c r="A102" s="78" t="s">
        <v>151</v>
      </c>
      <c r="B102" s="78"/>
      <c r="C102" s="78"/>
      <c r="D102" s="78"/>
      <c r="E102" s="78"/>
      <c r="F102" s="78"/>
      <c r="G102" s="78"/>
      <c r="H102" s="79"/>
      <c r="I102" s="78">
        <f t="shared" si="8"/>
        <v>0</v>
      </c>
      <c r="J102" s="78"/>
    </row>
    <row r="103" spans="1:10">
      <c r="A103" s="78" t="s">
        <v>152</v>
      </c>
      <c r="B103" s="78"/>
      <c r="C103" s="78"/>
      <c r="D103" s="78"/>
      <c r="E103" s="78"/>
      <c r="F103" s="78"/>
      <c r="G103" s="78"/>
      <c r="H103" s="79"/>
      <c r="I103" s="78">
        <f t="shared" si="8"/>
        <v>0</v>
      </c>
      <c r="J103" s="78"/>
    </row>
    <row r="104" spans="1:10">
      <c r="A104" s="82"/>
      <c r="B104" s="82"/>
      <c r="C104" s="82"/>
      <c r="D104" s="82"/>
      <c r="E104" s="82"/>
      <c r="F104" s="82"/>
      <c r="G104" s="82"/>
      <c r="H104" s="83"/>
      <c r="I104" s="82"/>
      <c r="J104" s="82"/>
    </row>
    <row r="105" spans="1:10">
      <c r="A105" s="82"/>
      <c r="B105" s="82"/>
      <c r="C105" s="82"/>
      <c r="D105" s="82"/>
      <c r="E105" s="82"/>
      <c r="F105" s="82"/>
      <c r="G105" s="82"/>
      <c r="H105" s="83"/>
      <c r="I105" s="82"/>
      <c r="J105" s="82"/>
    </row>
    <row r="106" spans="1:10">
      <c r="A106" s="82"/>
      <c r="B106" s="82"/>
      <c r="C106" s="82"/>
      <c r="D106" s="82"/>
      <c r="E106" s="82"/>
      <c r="F106" s="82"/>
      <c r="G106" s="82"/>
      <c r="H106" s="83"/>
      <c r="I106" s="82"/>
      <c r="J106" s="82"/>
    </row>
    <row r="107" spans="1:10">
      <c r="A107" s="82"/>
      <c r="B107" s="82"/>
      <c r="C107" s="82"/>
      <c r="D107" s="82"/>
      <c r="E107" s="82"/>
      <c r="F107" s="82"/>
      <c r="G107" s="82"/>
      <c r="H107" s="83"/>
      <c r="I107" s="82"/>
      <c r="J107" s="82"/>
    </row>
    <row r="108" spans="1:10">
      <c r="A108" s="82"/>
      <c r="B108" s="82"/>
      <c r="C108" s="82"/>
      <c r="D108" s="82"/>
      <c r="E108" s="82"/>
      <c r="F108" s="82"/>
      <c r="G108" s="82"/>
      <c r="H108" s="83"/>
      <c r="I108" s="82"/>
      <c r="J108" s="82"/>
    </row>
    <row r="109" spans="1:10">
      <c r="A109" s="82"/>
      <c r="B109" s="82"/>
      <c r="C109" s="82"/>
      <c r="D109" s="82"/>
      <c r="E109" s="82"/>
      <c r="F109" s="82"/>
      <c r="G109" s="82"/>
      <c r="H109" s="83"/>
      <c r="I109" s="82"/>
      <c r="J109" s="82"/>
    </row>
    <row r="110" spans="1:10">
      <c r="C110" s="136" t="s">
        <v>113</v>
      </c>
      <c r="D110" s="136"/>
      <c r="E110" s="136"/>
      <c r="F110" s="136"/>
      <c r="G110" s="136"/>
      <c r="H110" s="136"/>
      <c r="I110" s="136"/>
    </row>
    <row r="111" spans="1:10">
      <c r="A111" s="124" t="s">
        <v>2</v>
      </c>
      <c r="B111" s="121" t="s">
        <v>4</v>
      </c>
      <c r="C111" s="125" t="s">
        <v>3</v>
      </c>
      <c r="D111" s="125"/>
      <c r="E111" s="125"/>
      <c r="F111" s="125"/>
      <c r="G111" s="125"/>
      <c r="H111" s="125"/>
      <c r="I111" s="125" t="s">
        <v>11</v>
      </c>
      <c r="J111" s="125" t="s">
        <v>12</v>
      </c>
    </row>
    <row r="112" spans="1:10" ht="63">
      <c r="A112" s="124"/>
      <c r="B112" s="122"/>
      <c r="C112" s="32" t="s">
        <v>5</v>
      </c>
      <c r="D112" s="32" t="s">
        <v>6</v>
      </c>
      <c r="E112" s="32" t="s">
        <v>7</v>
      </c>
      <c r="F112" s="32" t="s">
        <v>8</v>
      </c>
      <c r="G112" s="32" t="s">
        <v>9</v>
      </c>
      <c r="H112" s="45" t="s">
        <v>10</v>
      </c>
      <c r="I112" s="125"/>
      <c r="J112" s="125"/>
    </row>
    <row r="113" spans="1:10">
      <c r="A113" s="78" t="s">
        <v>14</v>
      </c>
      <c r="B113" s="78"/>
      <c r="C113" s="78"/>
      <c r="D113" s="78"/>
      <c r="E113" s="78"/>
      <c r="F113" s="78"/>
      <c r="G113" s="78"/>
      <c r="H113" s="79"/>
      <c r="I113" s="78">
        <f t="shared" ref="I113:I119" si="9">B113+C113+D113+E113-F113-G113</f>
        <v>0</v>
      </c>
      <c r="J113" s="78"/>
    </row>
    <row r="114" spans="1:10">
      <c r="A114" s="78" t="s">
        <v>15</v>
      </c>
      <c r="B114" s="78"/>
      <c r="C114" s="78"/>
      <c r="D114" s="78"/>
      <c r="E114" s="78"/>
      <c r="F114" s="78"/>
      <c r="G114" s="78"/>
      <c r="H114" s="78"/>
      <c r="I114" s="78">
        <f t="shared" si="9"/>
        <v>0</v>
      </c>
      <c r="J114" s="78"/>
    </row>
    <row r="115" spans="1:10">
      <c r="A115" s="80" t="s">
        <v>154</v>
      </c>
      <c r="B115" s="78"/>
      <c r="C115" s="78"/>
      <c r="D115" s="78"/>
      <c r="E115" s="78"/>
      <c r="F115" s="78"/>
      <c r="G115" s="78"/>
      <c r="H115" s="79"/>
      <c r="I115" s="78">
        <f t="shared" si="9"/>
        <v>0</v>
      </c>
      <c r="J115" s="78"/>
    </row>
    <row r="116" spans="1:10">
      <c r="A116" s="81" t="s">
        <v>156</v>
      </c>
      <c r="B116" s="78"/>
      <c r="C116" s="78"/>
      <c r="D116" s="78"/>
      <c r="E116" s="78"/>
      <c r="F116" s="78"/>
      <c r="G116" s="78"/>
      <c r="H116" s="79"/>
      <c r="I116" s="78">
        <f t="shared" si="9"/>
        <v>0</v>
      </c>
      <c r="J116" s="78"/>
    </row>
    <row r="117" spans="1:10">
      <c r="A117" s="78" t="s">
        <v>150</v>
      </c>
      <c r="B117" s="78"/>
      <c r="C117" s="78"/>
      <c r="D117" s="78"/>
      <c r="E117" s="78"/>
      <c r="F117" s="78"/>
      <c r="G117" s="78"/>
      <c r="H117" s="79"/>
      <c r="I117" s="78">
        <f t="shared" si="9"/>
        <v>0</v>
      </c>
      <c r="J117" s="78"/>
    </row>
    <row r="118" spans="1:10">
      <c r="A118" s="78" t="s">
        <v>151</v>
      </c>
      <c r="B118" s="78"/>
      <c r="C118" s="78"/>
      <c r="D118" s="78"/>
      <c r="E118" s="78"/>
      <c r="F118" s="78"/>
      <c r="G118" s="78"/>
      <c r="H118" s="79"/>
      <c r="I118" s="78">
        <f t="shared" si="9"/>
        <v>0</v>
      </c>
      <c r="J118" s="78"/>
    </row>
    <row r="119" spans="1:10">
      <c r="A119" s="78" t="s">
        <v>152</v>
      </c>
      <c r="B119" s="78"/>
      <c r="C119" s="78"/>
      <c r="D119" s="78"/>
      <c r="E119" s="78"/>
      <c r="F119" s="78"/>
      <c r="G119" s="78"/>
      <c r="H119" s="79"/>
      <c r="I119" s="78">
        <f t="shared" si="9"/>
        <v>0</v>
      </c>
      <c r="J119" s="78"/>
    </row>
    <row r="120" spans="1:10">
      <c r="A120" s="82"/>
      <c r="B120" s="82"/>
      <c r="C120" s="82"/>
      <c r="D120" s="82"/>
      <c r="E120" s="82"/>
      <c r="F120" s="82"/>
      <c r="G120" s="82"/>
      <c r="H120" s="83"/>
      <c r="I120" s="82"/>
      <c r="J120" s="82"/>
    </row>
    <row r="121" spans="1:10">
      <c r="A121" s="82"/>
      <c r="B121" s="82"/>
      <c r="C121" s="82"/>
      <c r="D121" s="82"/>
      <c r="E121" s="82"/>
      <c r="F121" s="82"/>
      <c r="G121" s="82"/>
      <c r="H121" s="83"/>
      <c r="I121" s="82"/>
      <c r="J121" s="82"/>
    </row>
    <row r="122" spans="1:10">
      <c r="A122" s="82"/>
      <c r="B122" s="82"/>
      <c r="C122" s="82"/>
      <c r="D122" s="82"/>
      <c r="E122" s="82"/>
      <c r="F122" s="82"/>
      <c r="G122" s="82"/>
      <c r="H122" s="83"/>
      <c r="I122" s="82"/>
      <c r="J122" s="82"/>
    </row>
    <row r="123" spans="1:10">
      <c r="A123" s="82"/>
      <c r="B123" s="82"/>
      <c r="C123" s="82"/>
      <c r="D123" s="82"/>
      <c r="E123" s="82"/>
      <c r="F123" s="82"/>
      <c r="G123" s="82"/>
      <c r="H123" s="83"/>
      <c r="I123" s="82"/>
      <c r="J123" s="82"/>
    </row>
    <row r="124" spans="1:10">
      <c r="A124" s="82"/>
      <c r="B124" s="82"/>
      <c r="C124" s="82"/>
      <c r="D124" s="82"/>
      <c r="E124" s="82"/>
      <c r="F124" s="82"/>
      <c r="G124" s="82"/>
      <c r="H124" s="83"/>
      <c r="I124" s="82"/>
      <c r="J124" s="82"/>
    </row>
    <row r="125" spans="1:10">
      <c r="C125" s="136" t="s">
        <v>114</v>
      </c>
      <c r="D125" s="136"/>
      <c r="E125" s="136"/>
      <c r="F125" s="136"/>
      <c r="G125" s="136"/>
      <c r="H125" s="136"/>
      <c r="I125" s="136"/>
    </row>
    <row r="126" spans="1:10">
      <c r="A126" s="124" t="s">
        <v>2</v>
      </c>
      <c r="B126" s="121" t="s">
        <v>4</v>
      </c>
      <c r="C126" s="125" t="s">
        <v>3</v>
      </c>
      <c r="D126" s="125"/>
      <c r="E126" s="125"/>
      <c r="F126" s="125"/>
      <c r="G126" s="125"/>
      <c r="H126" s="125"/>
      <c r="I126" s="125" t="s">
        <v>11</v>
      </c>
      <c r="J126" s="125" t="s">
        <v>12</v>
      </c>
    </row>
    <row r="127" spans="1:10" ht="63">
      <c r="A127" s="124"/>
      <c r="B127" s="122"/>
      <c r="C127" s="32" t="s">
        <v>5</v>
      </c>
      <c r="D127" s="32" t="s">
        <v>6</v>
      </c>
      <c r="E127" s="32" t="s">
        <v>7</v>
      </c>
      <c r="F127" s="32" t="s">
        <v>8</v>
      </c>
      <c r="G127" s="32" t="s">
        <v>9</v>
      </c>
      <c r="H127" s="45" t="s">
        <v>10</v>
      </c>
      <c r="I127" s="125"/>
      <c r="J127" s="125"/>
    </row>
    <row r="128" spans="1:10">
      <c r="A128" s="78" t="s">
        <v>14</v>
      </c>
      <c r="B128" s="78"/>
      <c r="C128" s="78"/>
      <c r="D128" s="78"/>
      <c r="E128" s="78"/>
      <c r="F128" s="78"/>
      <c r="G128" s="78"/>
      <c r="H128" s="79"/>
      <c r="I128" s="78">
        <f t="shared" ref="I128:I129" si="10">B128+C128+D128+E128-F128-G128</f>
        <v>0</v>
      </c>
      <c r="J128" s="78"/>
    </row>
    <row r="129" spans="1:11">
      <c r="A129" s="78" t="s">
        <v>15</v>
      </c>
      <c r="B129" s="78"/>
      <c r="C129" s="78"/>
      <c r="D129" s="78"/>
      <c r="E129" s="78"/>
      <c r="F129" s="78"/>
      <c r="G129" s="78"/>
      <c r="H129" s="79"/>
      <c r="I129" s="78">
        <f t="shared" si="10"/>
        <v>0</v>
      </c>
      <c r="J129" s="78"/>
    </row>
    <row r="130" spans="1:11">
      <c r="A130" s="80" t="s">
        <v>154</v>
      </c>
      <c r="B130" s="78"/>
      <c r="C130" s="78"/>
      <c r="D130" s="78"/>
      <c r="E130" s="78"/>
      <c r="F130" s="78"/>
      <c r="G130" s="78"/>
      <c r="H130" s="79"/>
      <c r="I130" s="78">
        <f t="shared" ref="I130:I134" si="11">B130+C130+D130+E130-F130-G130</f>
        <v>0</v>
      </c>
      <c r="J130" s="78"/>
    </row>
    <row r="131" spans="1:11">
      <c r="A131" s="81" t="s">
        <v>156</v>
      </c>
      <c r="B131" s="78"/>
      <c r="C131" s="78"/>
      <c r="D131" s="78"/>
      <c r="E131" s="78"/>
      <c r="F131" s="78"/>
      <c r="G131" s="78"/>
      <c r="H131" s="79"/>
      <c r="I131" s="78">
        <f t="shared" si="11"/>
        <v>0</v>
      </c>
      <c r="J131" s="78"/>
    </row>
    <row r="132" spans="1:11">
      <c r="A132" s="78" t="s">
        <v>150</v>
      </c>
      <c r="B132" s="78"/>
      <c r="C132" s="78"/>
      <c r="D132" s="78"/>
      <c r="E132" s="78"/>
      <c r="F132" s="78"/>
      <c r="G132" s="78"/>
      <c r="H132" s="79"/>
      <c r="I132" s="78">
        <f t="shared" si="11"/>
        <v>0</v>
      </c>
      <c r="J132" s="78"/>
    </row>
    <row r="133" spans="1:11">
      <c r="A133" s="78" t="s">
        <v>151</v>
      </c>
      <c r="B133" s="78"/>
      <c r="C133" s="78"/>
      <c r="D133" s="78"/>
      <c r="E133" s="78"/>
      <c r="F133" s="78"/>
      <c r="G133" s="78"/>
      <c r="H133" s="79"/>
      <c r="I133" s="78">
        <f t="shared" si="11"/>
        <v>0</v>
      </c>
      <c r="J133" s="78"/>
    </row>
    <row r="134" spans="1:11">
      <c r="A134" s="78" t="s">
        <v>152</v>
      </c>
      <c r="B134" s="78"/>
      <c r="C134" s="78"/>
      <c r="D134" s="78"/>
      <c r="E134" s="78"/>
      <c r="F134" s="78"/>
      <c r="G134" s="78"/>
      <c r="H134" s="79"/>
      <c r="I134" s="78">
        <f t="shared" si="11"/>
        <v>0</v>
      </c>
      <c r="J134" s="78"/>
    </row>
    <row r="135" spans="1:11">
      <c r="A135" s="82"/>
      <c r="B135" s="82"/>
      <c r="C135" s="82"/>
      <c r="D135" s="82"/>
      <c r="E135" s="82"/>
      <c r="F135" s="82"/>
      <c r="G135" s="82"/>
      <c r="H135" s="83"/>
      <c r="I135" s="82"/>
      <c r="J135" s="82"/>
    </row>
    <row r="136" spans="1:11">
      <c r="A136" s="82"/>
      <c r="B136" s="82"/>
      <c r="C136" s="82"/>
      <c r="D136" s="82"/>
      <c r="E136" s="82"/>
      <c r="F136" s="82"/>
      <c r="G136" s="82"/>
      <c r="H136" s="83"/>
      <c r="I136" s="82"/>
      <c r="J136" s="82"/>
    </row>
    <row r="137" spans="1:11" ht="21" customHeight="1">
      <c r="A137" s="123" t="s">
        <v>14</v>
      </c>
      <c r="B137" s="120" t="s">
        <v>4</v>
      </c>
      <c r="C137" s="120" t="s">
        <v>189</v>
      </c>
      <c r="D137" s="120"/>
      <c r="E137" s="120"/>
      <c r="F137" s="120"/>
      <c r="G137" s="120"/>
      <c r="H137" s="120"/>
      <c r="I137" s="120" t="s">
        <v>11</v>
      </c>
      <c r="J137" s="120" t="s">
        <v>12</v>
      </c>
    </row>
    <row r="138" spans="1:11" ht="63">
      <c r="A138" s="123"/>
      <c r="B138" s="120"/>
      <c r="C138" s="71" t="s">
        <v>5</v>
      </c>
      <c r="D138" s="71" t="s">
        <v>6</v>
      </c>
      <c r="E138" s="71" t="s">
        <v>7</v>
      </c>
      <c r="F138" s="71" t="s">
        <v>8</v>
      </c>
      <c r="G138" s="71" t="s">
        <v>9</v>
      </c>
      <c r="H138" s="48" t="s">
        <v>10</v>
      </c>
      <c r="I138" s="120"/>
      <c r="J138" s="120"/>
    </row>
    <row r="139" spans="1:11">
      <c r="A139" s="85" t="s">
        <v>27</v>
      </c>
      <c r="B139" s="85">
        <f t="shared" ref="B139:J139" si="12">B6</f>
        <v>0</v>
      </c>
      <c r="C139" s="85">
        <f t="shared" si="12"/>
        <v>0</v>
      </c>
      <c r="D139" s="85">
        <f t="shared" si="12"/>
        <v>0</v>
      </c>
      <c r="E139" s="85">
        <f t="shared" si="12"/>
        <v>0</v>
      </c>
      <c r="F139" s="85">
        <f t="shared" si="12"/>
        <v>0</v>
      </c>
      <c r="G139" s="85">
        <f t="shared" si="12"/>
        <v>0</v>
      </c>
      <c r="H139" s="85">
        <f t="shared" si="12"/>
        <v>0</v>
      </c>
      <c r="I139" s="85">
        <f t="shared" si="12"/>
        <v>0</v>
      </c>
      <c r="J139" s="85">
        <f t="shared" si="12"/>
        <v>0</v>
      </c>
      <c r="K139" s="75">
        <f>G139*H139</f>
        <v>0</v>
      </c>
    </row>
    <row r="140" spans="1:11">
      <c r="A140" s="85" t="s">
        <v>28</v>
      </c>
      <c r="B140" s="85">
        <f t="shared" ref="B140:J140" si="13">B17</f>
        <v>0</v>
      </c>
      <c r="C140" s="85">
        <f t="shared" si="13"/>
        <v>0</v>
      </c>
      <c r="D140" s="85">
        <f t="shared" si="13"/>
        <v>0</v>
      </c>
      <c r="E140" s="85">
        <f t="shared" si="13"/>
        <v>0</v>
      </c>
      <c r="F140" s="85">
        <f t="shared" si="13"/>
        <v>0</v>
      </c>
      <c r="G140" s="85">
        <f t="shared" si="13"/>
        <v>0</v>
      </c>
      <c r="H140" s="85">
        <f t="shared" si="13"/>
        <v>0</v>
      </c>
      <c r="I140" s="85">
        <f t="shared" si="13"/>
        <v>0</v>
      </c>
      <c r="J140" s="85">
        <f t="shared" si="13"/>
        <v>0</v>
      </c>
      <c r="K140" s="75">
        <f>G140*H140</f>
        <v>0</v>
      </c>
    </row>
    <row r="141" spans="1:11">
      <c r="A141" s="85" t="s">
        <v>29</v>
      </c>
      <c r="B141" s="85">
        <f t="shared" ref="B141:J141" si="14">B31</f>
        <v>0</v>
      </c>
      <c r="C141" s="85">
        <f t="shared" si="14"/>
        <v>0</v>
      </c>
      <c r="D141" s="85">
        <f t="shared" si="14"/>
        <v>0</v>
      </c>
      <c r="E141" s="85">
        <f t="shared" si="14"/>
        <v>0</v>
      </c>
      <c r="F141" s="85">
        <f t="shared" si="14"/>
        <v>0</v>
      </c>
      <c r="G141" s="85">
        <f t="shared" si="14"/>
        <v>0</v>
      </c>
      <c r="H141" s="85">
        <f t="shared" si="14"/>
        <v>0</v>
      </c>
      <c r="I141" s="85">
        <f t="shared" si="14"/>
        <v>0</v>
      </c>
      <c r="J141" s="85">
        <f t="shared" si="14"/>
        <v>0</v>
      </c>
      <c r="K141" s="75">
        <f>G141*H141</f>
        <v>0</v>
      </c>
    </row>
    <row r="142" spans="1:11">
      <c r="A142" s="85" t="s">
        <v>30</v>
      </c>
      <c r="B142" s="85">
        <f t="shared" ref="B142:J142" si="15">B42</f>
        <v>0</v>
      </c>
      <c r="C142" s="85">
        <f t="shared" si="15"/>
        <v>0</v>
      </c>
      <c r="D142" s="85">
        <f t="shared" si="15"/>
        <v>0</v>
      </c>
      <c r="E142" s="85">
        <f t="shared" si="15"/>
        <v>0</v>
      </c>
      <c r="F142" s="85">
        <f t="shared" si="15"/>
        <v>0</v>
      </c>
      <c r="G142" s="85">
        <f t="shared" si="15"/>
        <v>0</v>
      </c>
      <c r="H142" s="85">
        <f t="shared" si="15"/>
        <v>0</v>
      </c>
      <c r="I142" s="85">
        <f t="shared" si="15"/>
        <v>0</v>
      </c>
      <c r="J142" s="85">
        <f t="shared" si="15"/>
        <v>0</v>
      </c>
      <c r="K142" s="75">
        <f t="shared" ref="K142:K148" si="16">G142*H142</f>
        <v>0</v>
      </c>
    </row>
    <row r="143" spans="1:11">
      <c r="A143" s="85" t="s">
        <v>31</v>
      </c>
      <c r="B143" s="85">
        <f t="shared" ref="B143:J143" si="17">B59</f>
        <v>100</v>
      </c>
      <c r="C143" s="85">
        <f t="shared" si="17"/>
        <v>0</v>
      </c>
      <c r="D143" s="85">
        <f t="shared" si="17"/>
        <v>0</v>
      </c>
      <c r="E143" s="85">
        <f t="shared" si="17"/>
        <v>0</v>
      </c>
      <c r="F143" s="85">
        <f t="shared" si="17"/>
        <v>0</v>
      </c>
      <c r="G143" s="85">
        <f t="shared" si="17"/>
        <v>100</v>
      </c>
      <c r="H143" s="85">
        <f t="shared" si="17"/>
        <v>3000</v>
      </c>
      <c r="I143" s="85">
        <f t="shared" si="17"/>
        <v>0</v>
      </c>
      <c r="J143" s="85">
        <f t="shared" si="17"/>
        <v>60</v>
      </c>
      <c r="K143" s="75">
        <f t="shared" si="16"/>
        <v>300000</v>
      </c>
    </row>
    <row r="144" spans="1:11">
      <c r="A144" s="85" t="s">
        <v>32</v>
      </c>
      <c r="B144" s="85">
        <f t="shared" ref="B144:J144" si="18">B70</f>
        <v>100</v>
      </c>
      <c r="C144" s="85">
        <f t="shared" si="18"/>
        <v>0</v>
      </c>
      <c r="D144" s="85">
        <f t="shared" si="18"/>
        <v>0</v>
      </c>
      <c r="E144" s="85">
        <f t="shared" si="18"/>
        <v>0</v>
      </c>
      <c r="F144" s="85">
        <f t="shared" si="18"/>
        <v>0</v>
      </c>
      <c r="G144" s="85">
        <f t="shared" si="18"/>
        <v>100</v>
      </c>
      <c r="H144" s="85">
        <f t="shared" si="18"/>
        <v>3000</v>
      </c>
      <c r="I144" s="85">
        <f t="shared" si="18"/>
        <v>0</v>
      </c>
      <c r="J144" s="85">
        <f t="shared" si="18"/>
        <v>44</v>
      </c>
      <c r="K144" s="75">
        <f t="shared" si="16"/>
        <v>300000</v>
      </c>
    </row>
    <row r="145" spans="1:11">
      <c r="A145" s="85" t="s">
        <v>33</v>
      </c>
      <c r="B145" s="85">
        <f t="shared" ref="B145:J145" si="19">B86</f>
        <v>250</v>
      </c>
      <c r="C145" s="85">
        <f t="shared" si="19"/>
        <v>0</v>
      </c>
      <c r="D145" s="85">
        <f t="shared" si="19"/>
        <v>0</v>
      </c>
      <c r="E145" s="85">
        <f t="shared" si="19"/>
        <v>0</v>
      </c>
      <c r="F145" s="85">
        <f t="shared" si="19"/>
        <v>0</v>
      </c>
      <c r="G145" s="85">
        <f t="shared" si="19"/>
        <v>250</v>
      </c>
      <c r="H145" s="85">
        <f t="shared" si="19"/>
        <v>3000</v>
      </c>
      <c r="I145" s="85">
        <f t="shared" si="19"/>
        <v>0</v>
      </c>
      <c r="J145" s="85">
        <f t="shared" si="19"/>
        <v>42</v>
      </c>
      <c r="K145" s="75">
        <f t="shared" si="16"/>
        <v>750000</v>
      </c>
    </row>
    <row r="146" spans="1:11">
      <c r="A146" s="85" t="s">
        <v>34</v>
      </c>
      <c r="B146" s="85">
        <f t="shared" ref="B146:J146" si="20">B97</f>
        <v>150</v>
      </c>
      <c r="C146" s="85">
        <f t="shared" si="20"/>
        <v>0</v>
      </c>
      <c r="D146" s="85">
        <f t="shared" si="20"/>
        <v>0</v>
      </c>
      <c r="E146" s="85">
        <f t="shared" si="20"/>
        <v>0</v>
      </c>
      <c r="F146" s="85">
        <f t="shared" si="20"/>
        <v>0</v>
      </c>
      <c r="G146" s="85">
        <f t="shared" si="20"/>
        <v>150</v>
      </c>
      <c r="H146" s="85">
        <f t="shared" si="20"/>
        <v>3000</v>
      </c>
      <c r="I146" s="85">
        <f t="shared" si="20"/>
        <v>0</v>
      </c>
      <c r="J146" s="85">
        <f t="shared" si="20"/>
        <v>44</v>
      </c>
      <c r="K146" s="75">
        <f t="shared" si="16"/>
        <v>450000</v>
      </c>
    </row>
    <row r="147" spans="1:11">
      <c r="A147" s="85" t="s">
        <v>35</v>
      </c>
      <c r="B147" s="85">
        <f t="shared" ref="B147:J147" si="21">B113</f>
        <v>0</v>
      </c>
      <c r="C147" s="85">
        <f t="shared" si="21"/>
        <v>0</v>
      </c>
      <c r="D147" s="85">
        <f t="shared" si="21"/>
        <v>0</v>
      </c>
      <c r="E147" s="85">
        <f t="shared" si="21"/>
        <v>0</v>
      </c>
      <c r="F147" s="85">
        <f t="shared" si="21"/>
        <v>0</v>
      </c>
      <c r="G147" s="85">
        <f t="shared" si="21"/>
        <v>0</v>
      </c>
      <c r="H147" s="85">
        <f t="shared" si="21"/>
        <v>0</v>
      </c>
      <c r="I147" s="85">
        <f t="shared" si="21"/>
        <v>0</v>
      </c>
      <c r="J147" s="85">
        <f t="shared" si="21"/>
        <v>0</v>
      </c>
      <c r="K147" s="75">
        <f t="shared" si="16"/>
        <v>0</v>
      </c>
    </row>
    <row r="148" spans="1:11">
      <c r="A148" s="85" t="s">
        <v>36</v>
      </c>
      <c r="B148" s="85">
        <f t="shared" ref="B148:J148" si="22">B128</f>
        <v>0</v>
      </c>
      <c r="C148" s="85">
        <f t="shared" si="22"/>
        <v>0</v>
      </c>
      <c r="D148" s="85">
        <f t="shared" si="22"/>
        <v>0</v>
      </c>
      <c r="E148" s="85">
        <f t="shared" si="22"/>
        <v>0</v>
      </c>
      <c r="F148" s="85">
        <f t="shared" si="22"/>
        <v>0</v>
      </c>
      <c r="G148" s="85">
        <f t="shared" si="22"/>
        <v>0</v>
      </c>
      <c r="H148" s="85">
        <f t="shared" si="22"/>
        <v>0</v>
      </c>
      <c r="I148" s="85">
        <f t="shared" si="22"/>
        <v>0</v>
      </c>
      <c r="J148" s="85">
        <f t="shared" si="22"/>
        <v>0</v>
      </c>
      <c r="K148" s="75">
        <f t="shared" si="16"/>
        <v>0</v>
      </c>
    </row>
    <row r="149" spans="1:11">
      <c r="A149" s="85" t="s">
        <v>37</v>
      </c>
      <c r="B149" s="85">
        <f>SUM(B139:B148)</f>
        <v>600</v>
      </c>
      <c r="C149" s="85">
        <f t="shared" ref="C149:J149" si="23">SUM(C139:C148)</f>
        <v>0</v>
      </c>
      <c r="D149" s="85">
        <f t="shared" si="23"/>
        <v>0</v>
      </c>
      <c r="E149" s="85">
        <f t="shared" si="23"/>
        <v>0</v>
      </c>
      <c r="F149" s="85">
        <f t="shared" si="23"/>
        <v>0</v>
      </c>
      <c r="G149" s="85">
        <f t="shared" si="23"/>
        <v>600</v>
      </c>
      <c r="H149" s="85">
        <f>K149/G149</f>
        <v>3000</v>
      </c>
      <c r="I149" s="85">
        <f t="shared" si="23"/>
        <v>0</v>
      </c>
      <c r="J149" s="85">
        <f t="shared" si="23"/>
        <v>190</v>
      </c>
      <c r="K149" s="75">
        <f>SUM(K139:K148)</f>
        <v>1800000</v>
      </c>
    </row>
    <row r="150" spans="1:11">
      <c r="A150" s="133" t="s">
        <v>161</v>
      </c>
      <c r="B150" s="120" t="s">
        <v>4</v>
      </c>
      <c r="C150" s="120" t="s">
        <v>189</v>
      </c>
      <c r="D150" s="120"/>
      <c r="E150" s="120"/>
      <c r="F150" s="120"/>
      <c r="G150" s="120"/>
      <c r="H150" s="120"/>
      <c r="I150" s="120" t="s">
        <v>11</v>
      </c>
      <c r="J150" s="120" t="s">
        <v>12</v>
      </c>
    </row>
    <row r="151" spans="1:11" ht="63">
      <c r="A151" s="133"/>
      <c r="B151" s="120"/>
      <c r="C151" s="116" t="s">
        <v>5</v>
      </c>
      <c r="D151" s="116" t="s">
        <v>6</v>
      </c>
      <c r="E151" s="116" t="s">
        <v>7</v>
      </c>
      <c r="F151" s="116" t="s">
        <v>8</v>
      </c>
      <c r="G151" s="116" t="s">
        <v>9</v>
      </c>
      <c r="H151" s="48" t="s">
        <v>10</v>
      </c>
      <c r="I151" s="120"/>
      <c r="J151" s="120"/>
    </row>
    <row r="152" spans="1:11">
      <c r="A152" s="85" t="s">
        <v>27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75">
        <f>G152*H152</f>
        <v>0</v>
      </c>
    </row>
    <row r="153" spans="1:11">
      <c r="A153" s="85" t="s">
        <v>28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75">
        <f>G153*H153</f>
        <v>0</v>
      </c>
    </row>
    <row r="154" spans="1:11">
      <c r="A154" s="85" t="s">
        <v>29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75">
        <f>G154*H154</f>
        <v>0</v>
      </c>
    </row>
    <row r="155" spans="1:11">
      <c r="A155" s="85" t="s">
        <v>30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75">
        <f t="shared" ref="K155:K161" si="24">G155*H155</f>
        <v>0</v>
      </c>
    </row>
    <row r="156" spans="1:11">
      <c r="A156" s="85" t="s">
        <v>31</v>
      </c>
      <c r="B156" s="85">
        <f>B64</f>
        <v>100</v>
      </c>
      <c r="C156" s="85">
        <f t="shared" ref="C156:J156" si="25">C64</f>
        <v>0</v>
      </c>
      <c r="D156" s="85">
        <f t="shared" si="25"/>
        <v>0</v>
      </c>
      <c r="E156" s="85">
        <f t="shared" si="25"/>
        <v>0</v>
      </c>
      <c r="F156" s="85">
        <f t="shared" si="25"/>
        <v>0</v>
      </c>
      <c r="G156" s="85">
        <f t="shared" si="25"/>
        <v>100</v>
      </c>
      <c r="H156" s="85">
        <f t="shared" si="25"/>
        <v>150</v>
      </c>
      <c r="I156" s="85">
        <f t="shared" si="25"/>
        <v>0</v>
      </c>
      <c r="J156" s="85">
        <f t="shared" si="25"/>
        <v>16</v>
      </c>
      <c r="K156" s="75">
        <f t="shared" si="24"/>
        <v>15000</v>
      </c>
    </row>
    <row r="157" spans="1:11">
      <c r="A157" s="85" t="s">
        <v>32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75">
        <f t="shared" si="24"/>
        <v>0</v>
      </c>
    </row>
    <row r="158" spans="1:11">
      <c r="A158" s="85" t="s">
        <v>33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75">
        <f t="shared" si="24"/>
        <v>0</v>
      </c>
    </row>
    <row r="159" spans="1:11">
      <c r="A159" s="85" t="s">
        <v>34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75">
        <f t="shared" si="24"/>
        <v>0</v>
      </c>
    </row>
    <row r="160" spans="1:11">
      <c r="A160" s="85" t="s">
        <v>35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75">
        <f t="shared" si="24"/>
        <v>0</v>
      </c>
    </row>
    <row r="161" spans="1:11">
      <c r="A161" s="85" t="s">
        <v>36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75">
        <f t="shared" si="24"/>
        <v>0</v>
      </c>
    </row>
    <row r="162" spans="1:11">
      <c r="A162" s="85" t="s">
        <v>37</v>
      </c>
      <c r="B162" s="85">
        <f>SUM(B152:B161)</f>
        <v>100</v>
      </c>
      <c r="C162" s="85">
        <f t="shared" ref="C162:G162" si="26">SUM(C152:C161)</f>
        <v>0</v>
      </c>
      <c r="D162" s="85">
        <f t="shared" si="26"/>
        <v>0</v>
      </c>
      <c r="E162" s="85">
        <f t="shared" si="26"/>
        <v>0</v>
      </c>
      <c r="F162" s="85">
        <f t="shared" si="26"/>
        <v>0</v>
      </c>
      <c r="G162" s="85">
        <f t="shared" si="26"/>
        <v>100</v>
      </c>
      <c r="H162" s="85">
        <f>K162/G162</f>
        <v>150</v>
      </c>
      <c r="I162" s="85">
        <f t="shared" ref="I162:J162" si="27">SUM(I152:I161)</f>
        <v>0</v>
      </c>
      <c r="J162" s="85">
        <f t="shared" si="27"/>
        <v>16</v>
      </c>
      <c r="K162" s="75">
        <f>SUM(K152:K161)</f>
        <v>15000</v>
      </c>
    </row>
  </sheetData>
  <mergeCells count="72">
    <mergeCell ref="A150:A151"/>
    <mergeCell ref="B150:B151"/>
    <mergeCell ref="C150:H150"/>
    <mergeCell ref="I150:I151"/>
    <mergeCell ref="J150:J151"/>
    <mergeCell ref="C67:I67"/>
    <mergeCell ref="A68:A69"/>
    <mergeCell ref="B68:B69"/>
    <mergeCell ref="C68:H68"/>
    <mergeCell ref="J40:J41"/>
    <mergeCell ref="C56:I56"/>
    <mergeCell ref="A57:A58"/>
    <mergeCell ref="B57:B58"/>
    <mergeCell ref="C57:H57"/>
    <mergeCell ref="I57:I58"/>
    <mergeCell ref="J57:J58"/>
    <mergeCell ref="I68:I69"/>
    <mergeCell ref="J68:J69"/>
    <mergeCell ref="C39:I39"/>
    <mergeCell ref="A40:A41"/>
    <mergeCell ref="B40:B41"/>
    <mergeCell ref="C40:H40"/>
    <mergeCell ref="I40:I41"/>
    <mergeCell ref="A15:A16"/>
    <mergeCell ref="B15:B16"/>
    <mergeCell ref="C15:H15"/>
    <mergeCell ref="I15:I16"/>
    <mergeCell ref="J15:J16"/>
    <mergeCell ref="C94:I94"/>
    <mergeCell ref="D1:H1"/>
    <mergeCell ref="C3:I3"/>
    <mergeCell ref="A4:A5"/>
    <mergeCell ref="B4:B5"/>
    <mergeCell ref="C4:H4"/>
    <mergeCell ref="I4:I5"/>
    <mergeCell ref="I1:J2"/>
    <mergeCell ref="C28:I28"/>
    <mergeCell ref="A29:A30"/>
    <mergeCell ref="B29:B30"/>
    <mergeCell ref="C29:H29"/>
    <mergeCell ref="I29:I30"/>
    <mergeCell ref="J29:J30"/>
    <mergeCell ref="J4:J5"/>
    <mergeCell ref="C14:I14"/>
    <mergeCell ref="C83:I83"/>
    <mergeCell ref="A84:A85"/>
    <mergeCell ref="B84:B85"/>
    <mergeCell ref="C84:H84"/>
    <mergeCell ref="I84:I85"/>
    <mergeCell ref="J84:J85"/>
    <mergeCell ref="J126:J127"/>
    <mergeCell ref="A95:A96"/>
    <mergeCell ref="B95:B96"/>
    <mergeCell ref="C95:H95"/>
    <mergeCell ref="I95:I96"/>
    <mergeCell ref="J95:J96"/>
    <mergeCell ref="C110:I110"/>
    <mergeCell ref="A111:A112"/>
    <mergeCell ref="B111:B112"/>
    <mergeCell ref="C111:H111"/>
    <mergeCell ref="I111:I112"/>
    <mergeCell ref="J111:J112"/>
    <mergeCell ref="C125:I125"/>
    <mergeCell ref="A126:A127"/>
    <mergeCell ref="B126:B127"/>
    <mergeCell ref="J137:J138"/>
    <mergeCell ref="C126:H126"/>
    <mergeCell ref="I126:I127"/>
    <mergeCell ref="A137:A138"/>
    <mergeCell ref="B137:B138"/>
    <mergeCell ref="C137:H137"/>
    <mergeCell ref="I137:I138"/>
  </mergeCells>
  <pageMargins left="3.9370078740157501E-2" right="3.9370078740157501E-2" top="0" bottom="0" header="3.9370078740157501E-2" footer="3.9370078740157501E-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3"/>
  <sheetViews>
    <sheetView topLeftCell="A178" zoomScale="106" zoomScaleNormal="106" workbookViewId="0">
      <selection activeCell="D222" sqref="D222"/>
    </sheetView>
  </sheetViews>
  <sheetFormatPr defaultRowHeight="21"/>
  <cols>
    <col min="1" max="1" width="21.140625" style="75" customWidth="1"/>
    <col min="2" max="2" width="15.28515625" style="75" customWidth="1"/>
    <col min="3" max="3" width="14.85546875" style="75" customWidth="1"/>
    <col min="4" max="4" width="13.7109375" style="75" customWidth="1"/>
    <col min="5" max="5" width="15.7109375" style="75" customWidth="1"/>
    <col min="6" max="6" width="14.85546875" style="75" customWidth="1"/>
    <col min="7" max="7" width="15.42578125" style="75" customWidth="1"/>
    <col min="8" max="8" width="14.5703125" style="77" customWidth="1"/>
    <col min="9" max="9" width="15.7109375" style="75" customWidth="1"/>
    <col min="10" max="10" width="11" style="75" customWidth="1"/>
    <col min="11" max="11" width="11.7109375" style="75" customWidth="1"/>
    <col min="12" max="16384" width="9.140625" style="75"/>
  </cols>
  <sheetData>
    <row r="1" spans="1:11" ht="21" customHeight="1">
      <c r="A1" s="72" t="s">
        <v>0</v>
      </c>
      <c r="B1" s="74"/>
      <c r="D1" s="136" t="s">
        <v>168</v>
      </c>
      <c r="E1" s="136"/>
      <c r="F1" s="136"/>
      <c r="G1" s="136"/>
      <c r="H1" s="136"/>
      <c r="I1" s="137" t="s">
        <v>188</v>
      </c>
      <c r="J1" s="137"/>
      <c r="K1" s="76"/>
    </row>
    <row r="2" spans="1:11" ht="21" customHeight="1">
      <c r="E2" s="66" t="s">
        <v>1</v>
      </c>
      <c r="F2" s="118" t="s">
        <v>184</v>
      </c>
      <c r="G2" s="66" t="s">
        <v>172</v>
      </c>
      <c r="I2" s="137"/>
      <c r="J2" s="137"/>
      <c r="K2" s="76"/>
    </row>
    <row r="3" spans="1:11">
      <c r="C3" s="136" t="s">
        <v>164</v>
      </c>
      <c r="D3" s="136"/>
      <c r="E3" s="136"/>
      <c r="F3" s="136"/>
      <c r="G3" s="136"/>
      <c r="H3" s="136"/>
      <c r="I3" s="136"/>
    </row>
    <row r="4" spans="1:1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</row>
    <row r="5" spans="1:11" ht="42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>
      <c r="A6" s="78" t="s">
        <v>14</v>
      </c>
      <c r="B6" s="78">
        <v>182</v>
      </c>
      <c r="C6" s="78"/>
      <c r="D6" s="78"/>
      <c r="E6" s="78"/>
      <c r="F6" s="78"/>
      <c r="G6" s="78">
        <v>182</v>
      </c>
      <c r="H6" s="84">
        <v>3000</v>
      </c>
      <c r="I6" s="78">
        <f t="shared" ref="I6:I12" si="0">B6+C6+D6+E6-F6-G6</f>
        <v>0</v>
      </c>
      <c r="J6" s="78">
        <v>41</v>
      </c>
    </row>
    <row r="7" spans="1:11">
      <c r="A7" s="78" t="s">
        <v>15</v>
      </c>
      <c r="B7" s="78"/>
      <c r="C7" s="78"/>
      <c r="D7" s="78"/>
      <c r="E7" s="78"/>
      <c r="F7" s="78"/>
      <c r="G7" s="78"/>
      <c r="H7" s="78"/>
      <c r="I7" s="78">
        <f t="shared" si="0"/>
        <v>0</v>
      </c>
      <c r="J7" s="78"/>
    </row>
    <row r="8" spans="1:11">
      <c r="A8" s="80" t="s">
        <v>154</v>
      </c>
      <c r="B8" s="78"/>
      <c r="C8" s="78"/>
      <c r="D8" s="78"/>
      <c r="E8" s="78"/>
      <c r="F8" s="78"/>
      <c r="G8" s="78"/>
      <c r="H8" s="79"/>
      <c r="I8" s="78">
        <f t="shared" si="0"/>
        <v>0</v>
      </c>
      <c r="J8" s="78"/>
    </row>
    <row r="9" spans="1:11">
      <c r="A9" s="81" t="s">
        <v>156</v>
      </c>
      <c r="B9" s="78"/>
      <c r="C9" s="78"/>
      <c r="D9" s="78"/>
      <c r="E9" s="78"/>
      <c r="F9" s="78"/>
      <c r="G9" s="78"/>
      <c r="H9" s="79"/>
      <c r="I9" s="78">
        <f t="shared" si="0"/>
        <v>0</v>
      </c>
      <c r="J9" s="78"/>
    </row>
    <row r="10" spans="1:11">
      <c r="A10" s="78" t="s">
        <v>150</v>
      </c>
      <c r="B10" s="78"/>
      <c r="C10" s="78"/>
      <c r="D10" s="78"/>
      <c r="E10" s="78"/>
      <c r="F10" s="78"/>
      <c r="G10" s="78"/>
      <c r="H10" s="79"/>
      <c r="I10" s="78">
        <f t="shared" si="0"/>
        <v>0</v>
      </c>
      <c r="J10" s="78"/>
    </row>
    <row r="11" spans="1:11">
      <c r="A11" s="78" t="s">
        <v>151</v>
      </c>
      <c r="B11" s="78"/>
      <c r="C11" s="78"/>
      <c r="D11" s="78"/>
      <c r="E11" s="78"/>
      <c r="F11" s="78"/>
      <c r="G11" s="78"/>
      <c r="H11" s="79"/>
      <c r="I11" s="78">
        <f t="shared" si="0"/>
        <v>0</v>
      </c>
      <c r="J11" s="78"/>
    </row>
    <row r="12" spans="1:11">
      <c r="A12" s="78" t="s">
        <v>152</v>
      </c>
      <c r="B12" s="78">
        <v>15</v>
      </c>
      <c r="C12" s="78"/>
      <c r="D12" s="78"/>
      <c r="E12" s="78"/>
      <c r="F12" s="78"/>
      <c r="G12" s="78">
        <v>15</v>
      </c>
      <c r="H12" s="79">
        <v>700</v>
      </c>
      <c r="I12" s="78">
        <f t="shared" si="0"/>
        <v>0</v>
      </c>
      <c r="J12" s="78">
        <v>2</v>
      </c>
    </row>
    <row r="13" spans="1:11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1">
      <c r="C14" s="136" t="s">
        <v>149</v>
      </c>
      <c r="D14" s="136"/>
      <c r="E14" s="136"/>
      <c r="F14" s="136"/>
      <c r="G14" s="136"/>
      <c r="H14" s="136"/>
      <c r="I14" s="136"/>
    </row>
    <row r="15" spans="1:11">
      <c r="A15" s="124" t="s">
        <v>2</v>
      </c>
      <c r="B15" s="121" t="s">
        <v>4</v>
      </c>
      <c r="C15" s="125" t="s">
        <v>3</v>
      </c>
      <c r="D15" s="125"/>
      <c r="E15" s="125"/>
      <c r="F15" s="125"/>
      <c r="G15" s="125"/>
      <c r="H15" s="125"/>
      <c r="I15" s="125" t="s">
        <v>11</v>
      </c>
      <c r="J15" s="125" t="s">
        <v>12</v>
      </c>
    </row>
    <row r="16" spans="1:11" ht="42">
      <c r="A16" s="124"/>
      <c r="B16" s="122"/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45" t="s">
        <v>10</v>
      </c>
      <c r="I16" s="125"/>
      <c r="J16" s="125"/>
    </row>
    <row r="17" spans="1:10">
      <c r="A17" s="78" t="s">
        <v>14</v>
      </c>
      <c r="B17" s="78">
        <v>220</v>
      </c>
      <c r="C17" s="78"/>
      <c r="D17" s="78"/>
      <c r="E17" s="78"/>
      <c r="F17" s="78"/>
      <c r="G17" s="78">
        <v>220</v>
      </c>
      <c r="H17" s="78">
        <v>3000</v>
      </c>
      <c r="I17" s="78">
        <f t="shared" ref="I17:I19" si="1">B17+C17+D17+E17-F17-G17</f>
        <v>0</v>
      </c>
      <c r="J17" s="78">
        <v>35</v>
      </c>
    </row>
    <row r="18" spans="1:10">
      <c r="A18" s="78" t="s">
        <v>15</v>
      </c>
      <c r="B18" s="78"/>
      <c r="C18" s="78"/>
      <c r="D18" s="78"/>
      <c r="E18" s="78"/>
      <c r="F18" s="78"/>
      <c r="G18" s="78"/>
      <c r="H18" s="78"/>
      <c r="I18" s="78">
        <f t="shared" si="1"/>
        <v>0</v>
      </c>
      <c r="J18" s="78"/>
    </row>
    <row r="19" spans="1:10">
      <c r="A19" s="80" t="s">
        <v>154</v>
      </c>
      <c r="B19" s="78"/>
      <c r="C19" s="78"/>
      <c r="D19" s="78"/>
      <c r="E19" s="78"/>
      <c r="F19" s="78"/>
      <c r="G19" s="78"/>
      <c r="H19" s="79"/>
      <c r="I19" s="78">
        <f t="shared" si="1"/>
        <v>0</v>
      </c>
      <c r="J19" s="78"/>
    </row>
    <row r="20" spans="1:10">
      <c r="A20" s="81" t="s">
        <v>156</v>
      </c>
      <c r="B20" s="78"/>
      <c r="C20" s="78"/>
      <c r="D20" s="78"/>
      <c r="E20" s="78"/>
      <c r="F20" s="78"/>
      <c r="G20" s="78"/>
      <c r="H20" s="79"/>
      <c r="I20" s="78"/>
      <c r="J20" s="78"/>
    </row>
    <row r="21" spans="1:10">
      <c r="A21" s="78" t="s">
        <v>150</v>
      </c>
      <c r="B21" s="78"/>
      <c r="C21" s="78"/>
      <c r="D21" s="78"/>
      <c r="E21" s="78"/>
      <c r="F21" s="78"/>
      <c r="G21" s="78"/>
      <c r="H21" s="79"/>
      <c r="I21" s="78"/>
      <c r="J21" s="78"/>
    </row>
    <row r="22" spans="1:10">
      <c r="A22" s="78" t="s">
        <v>151</v>
      </c>
      <c r="B22" s="78"/>
      <c r="C22" s="78"/>
      <c r="D22" s="78"/>
      <c r="E22" s="78"/>
      <c r="F22" s="78"/>
      <c r="G22" s="78"/>
      <c r="H22" s="79"/>
      <c r="I22" s="78"/>
      <c r="J22" s="78"/>
    </row>
    <row r="23" spans="1:10">
      <c r="A23" s="78" t="s">
        <v>152</v>
      </c>
      <c r="B23" s="78"/>
      <c r="C23" s="78"/>
      <c r="D23" s="78"/>
      <c r="E23" s="78"/>
      <c r="F23" s="78"/>
      <c r="G23" s="78"/>
      <c r="H23" s="79"/>
      <c r="I23" s="78"/>
      <c r="J23" s="78"/>
    </row>
    <row r="24" spans="1:10">
      <c r="A24" s="82"/>
      <c r="B24" s="82"/>
      <c r="C24" s="82"/>
      <c r="D24" s="82"/>
      <c r="E24" s="82"/>
      <c r="F24" s="82"/>
      <c r="G24" s="82"/>
      <c r="H24" s="83"/>
      <c r="I24" s="82"/>
      <c r="J24" s="82"/>
    </row>
    <row r="25" spans="1:10">
      <c r="A25" s="82"/>
      <c r="B25" s="82"/>
      <c r="C25" s="82"/>
      <c r="D25" s="82"/>
      <c r="E25" s="82"/>
      <c r="F25" s="82"/>
      <c r="G25" s="82"/>
      <c r="H25" s="83"/>
      <c r="I25" s="82"/>
      <c r="J25" s="82"/>
    </row>
    <row r="26" spans="1:10">
      <c r="A26" s="82"/>
      <c r="B26" s="82"/>
      <c r="C26" s="82"/>
      <c r="D26" s="82"/>
      <c r="E26" s="82"/>
      <c r="F26" s="82"/>
      <c r="G26" s="82"/>
      <c r="H26" s="83"/>
      <c r="I26" s="82"/>
      <c r="J26" s="82"/>
    </row>
    <row r="27" spans="1:10">
      <c r="A27" s="82"/>
      <c r="B27" s="82"/>
      <c r="C27" s="82"/>
      <c r="D27" s="82"/>
      <c r="E27" s="82"/>
      <c r="F27" s="82"/>
      <c r="G27" s="82"/>
      <c r="H27" s="83"/>
      <c r="I27" s="82"/>
      <c r="J27" s="82"/>
    </row>
    <row r="28" spans="1:10">
      <c r="A28" s="82"/>
      <c r="B28" s="82"/>
      <c r="C28" s="82"/>
      <c r="D28" s="82"/>
      <c r="E28" s="82"/>
      <c r="F28" s="82"/>
      <c r="G28" s="82"/>
      <c r="H28" s="83"/>
      <c r="I28" s="82"/>
      <c r="J28" s="82"/>
    </row>
    <row r="29" spans="1:10">
      <c r="A29" s="82"/>
      <c r="B29" s="82"/>
      <c r="C29" s="82"/>
      <c r="D29" s="82"/>
      <c r="E29" s="82"/>
      <c r="F29" s="82"/>
      <c r="G29" s="82"/>
      <c r="H29" s="83"/>
      <c r="I29" s="82"/>
      <c r="J29" s="82"/>
    </row>
    <row r="30" spans="1:10">
      <c r="C30" s="136" t="s">
        <v>115</v>
      </c>
      <c r="D30" s="136"/>
      <c r="E30" s="136"/>
      <c r="F30" s="136"/>
      <c r="G30" s="136"/>
      <c r="H30" s="136"/>
      <c r="I30" s="136"/>
    </row>
    <row r="31" spans="1:10">
      <c r="A31" s="124" t="s">
        <v>2</v>
      </c>
      <c r="B31" s="121" t="s">
        <v>4</v>
      </c>
      <c r="C31" s="125" t="s">
        <v>3</v>
      </c>
      <c r="D31" s="125"/>
      <c r="E31" s="125"/>
      <c r="F31" s="125"/>
      <c r="G31" s="125"/>
      <c r="H31" s="125"/>
      <c r="I31" s="125" t="s">
        <v>11</v>
      </c>
      <c r="J31" s="125" t="s">
        <v>12</v>
      </c>
    </row>
    <row r="32" spans="1:10" ht="42">
      <c r="A32" s="124"/>
      <c r="B32" s="122"/>
      <c r="C32" s="32" t="s">
        <v>5</v>
      </c>
      <c r="D32" s="32" t="s">
        <v>6</v>
      </c>
      <c r="E32" s="32" t="s">
        <v>7</v>
      </c>
      <c r="F32" s="32" t="s">
        <v>8</v>
      </c>
      <c r="G32" s="32" t="s">
        <v>9</v>
      </c>
      <c r="H32" s="45" t="s">
        <v>10</v>
      </c>
      <c r="I32" s="125"/>
      <c r="J32" s="125"/>
    </row>
    <row r="33" spans="1:10">
      <c r="A33" s="78" t="s">
        <v>14</v>
      </c>
      <c r="B33" s="78">
        <v>371</v>
      </c>
      <c r="C33" s="78"/>
      <c r="D33" s="78"/>
      <c r="E33" s="78"/>
      <c r="F33" s="78"/>
      <c r="G33" s="78">
        <v>371</v>
      </c>
      <c r="H33" s="79">
        <v>3000</v>
      </c>
      <c r="I33" s="78">
        <f t="shared" ref="I33:I39" si="2">B33+C33+D33+E33-F33-G33</f>
        <v>0</v>
      </c>
      <c r="J33" s="78">
        <v>75</v>
      </c>
    </row>
    <row r="34" spans="1:10">
      <c r="A34" s="78" t="s">
        <v>15</v>
      </c>
      <c r="B34" s="78">
        <v>300</v>
      </c>
      <c r="C34" s="78"/>
      <c r="D34" s="78"/>
      <c r="E34" s="78"/>
      <c r="F34" s="78"/>
      <c r="G34" s="78"/>
      <c r="H34" s="78"/>
      <c r="I34" s="78">
        <f t="shared" si="2"/>
        <v>300</v>
      </c>
      <c r="J34" s="78">
        <v>35</v>
      </c>
    </row>
    <row r="35" spans="1:10">
      <c r="A35" s="80" t="s">
        <v>154</v>
      </c>
      <c r="B35" s="78"/>
      <c r="C35" s="78"/>
      <c r="D35" s="78"/>
      <c r="E35" s="78"/>
      <c r="F35" s="78"/>
      <c r="G35" s="78"/>
      <c r="H35" s="79"/>
      <c r="I35" s="78">
        <f t="shared" si="2"/>
        <v>0</v>
      </c>
      <c r="J35" s="78"/>
    </row>
    <row r="36" spans="1:10">
      <c r="A36" s="81" t="s">
        <v>156</v>
      </c>
      <c r="B36" s="78"/>
      <c r="C36" s="78"/>
      <c r="D36" s="78"/>
      <c r="E36" s="78"/>
      <c r="F36" s="78"/>
      <c r="G36" s="78"/>
      <c r="H36" s="79"/>
      <c r="I36" s="78">
        <f t="shared" si="2"/>
        <v>0</v>
      </c>
      <c r="J36" s="78"/>
    </row>
    <row r="37" spans="1:10">
      <c r="A37" s="78" t="s">
        <v>150</v>
      </c>
      <c r="B37" s="78"/>
      <c r="C37" s="78"/>
      <c r="D37" s="78"/>
      <c r="E37" s="78"/>
      <c r="F37" s="78"/>
      <c r="G37" s="78"/>
      <c r="H37" s="79"/>
      <c r="I37" s="78">
        <f t="shared" si="2"/>
        <v>0</v>
      </c>
      <c r="J37" s="78"/>
    </row>
    <row r="38" spans="1:10">
      <c r="A38" s="78" t="s">
        <v>151</v>
      </c>
      <c r="B38" s="78"/>
      <c r="C38" s="78"/>
      <c r="D38" s="78"/>
      <c r="E38" s="78"/>
      <c r="F38" s="78"/>
      <c r="G38" s="78"/>
      <c r="H38" s="79"/>
      <c r="I38" s="78">
        <f t="shared" si="2"/>
        <v>0</v>
      </c>
      <c r="J38" s="78"/>
    </row>
    <row r="39" spans="1:10">
      <c r="A39" s="78" t="s">
        <v>152</v>
      </c>
      <c r="B39" s="78"/>
      <c r="C39" s="78"/>
      <c r="D39" s="78"/>
      <c r="E39" s="78"/>
      <c r="F39" s="78"/>
      <c r="G39" s="78"/>
      <c r="H39" s="79"/>
      <c r="I39" s="78">
        <f t="shared" si="2"/>
        <v>0</v>
      </c>
      <c r="J39" s="78"/>
    </row>
    <row r="40" spans="1:10">
      <c r="A40" s="82"/>
      <c r="B40" s="82"/>
      <c r="C40" s="82"/>
      <c r="D40" s="82"/>
      <c r="E40" s="82"/>
      <c r="F40" s="82"/>
      <c r="G40" s="82"/>
      <c r="H40" s="83"/>
      <c r="I40" s="82"/>
      <c r="J40" s="82"/>
    </row>
    <row r="41" spans="1:10" ht="25.5" customHeight="1">
      <c r="C41" s="136" t="s">
        <v>116</v>
      </c>
      <c r="D41" s="136"/>
      <c r="E41" s="136"/>
      <c r="F41" s="136"/>
      <c r="G41" s="136"/>
      <c r="H41" s="136"/>
      <c r="I41" s="136"/>
    </row>
    <row r="42" spans="1:10" ht="25.5" customHeight="1">
      <c r="A42" s="124" t="s">
        <v>2</v>
      </c>
      <c r="B42" s="121" t="s">
        <v>4</v>
      </c>
      <c r="C42" s="125" t="s">
        <v>3</v>
      </c>
      <c r="D42" s="125"/>
      <c r="E42" s="125"/>
      <c r="F42" s="125"/>
      <c r="G42" s="125"/>
      <c r="H42" s="125"/>
      <c r="I42" s="125" t="s">
        <v>11</v>
      </c>
      <c r="J42" s="125" t="s">
        <v>12</v>
      </c>
    </row>
    <row r="43" spans="1:10" ht="39" customHeight="1">
      <c r="A43" s="124"/>
      <c r="B43" s="122"/>
      <c r="C43" s="32" t="s">
        <v>5</v>
      </c>
      <c r="D43" s="32" t="s">
        <v>6</v>
      </c>
      <c r="E43" s="32" t="s">
        <v>7</v>
      </c>
      <c r="F43" s="32" t="s">
        <v>8</v>
      </c>
      <c r="G43" s="32" t="s">
        <v>9</v>
      </c>
      <c r="H43" s="45" t="s">
        <v>10</v>
      </c>
      <c r="I43" s="125"/>
      <c r="J43" s="125"/>
    </row>
    <row r="44" spans="1:10">
      <c r="A44" s="78" t="s">
        <v>14</v>
      </c>
      <c r="B44" s="78">
        <v>208</v>
      </c>
      <c r="C44" s="78"/>
      <c r="D44" s="78"/>
      <c r="E44" s="78"/>
      <c r="F44" s="78"/>
      <c r="G44" s="78">
        <v>208</v>
      </c>
      <c r="H44" s="79">
        <v>3000</v>
      </c>
      <c r="I44" s="78">
        <f t="shared" ref="I44:I46" si="3">B44+C44+D44+E44-F44-G44</f>
        <v>0</v>
      </c>
      <c r="J44" s="78">
        <v>27</v>
      </c>
    </row>
    <row r="45" spans="1:10">
      <c r="A45" s="78" t="s">
        <v>15</v>
      </c>
      <c r="B45" s="78"/>
      <c r="C45" s="78"/>
      <c r="D45" s="78"/>
      <c r="E45" s="78"/>
      <c r="F45" s="78"/>
      <c r="G45" s="78"/>
      <c r="H45" s="78"/>
      <c r="I45" s="78">
        <f t="shared" si="3"/>
        <v>0</v>
      </c>
      <c r="J45" s="78"/>
    </row>
    <row r="46" spans="1:10">
      <c r="A46" s="80" t="s">
        <v>154</v>
      </c>
      <c r="B46" s="78"/>
      <c r="C46" s="78"/>
      <c r="D46" s="78"/>
      <c r="E46" s="78"/>
      <c r="F46" s="78"/>
      <c r="G46" s="78"/>
      <c r="H46" s="79"/>
      <c r="I46" s="78">
        <f t="shared" si="3"/>
        <v>0</v>
      </c>
      <c r="J46" s="78"/>
    </row>
    <row r="47" spans="1:10">
      <c r="A47" s="81" t="s">
        <v>156</v>
      </c>
      <c r="B47" s="78"/>
      <c r="C47" s="78"/>
      <c r="D47" s="78"/>
      <c r="E47" s="78"/>
      <c r="F47" s="78"/>
      <c r="G47" s="78"/>
      <c r="H47" s="79"/>
      <c r="I47" s="78"/>
      <c r="J47" s="78"/>
    </row>
    <row r="48" spans="1:10">
      <c r="A48" s="78" t="s">
        <v>150</v>
      </c>
      <c r="B48" s="78"/>
      <c r="C48" s="78"/>
      <c r="D48" s="78"/>
      <c r="E48" s="78"/>
      <c r="F48" s="78"/>
      <c r="G48" s="78"/>
      <c r="H48" s="79"/>
      <c r="I48" s="78"/>
      <c r="J48" s="78"/>
    </row>
    <row r="49" spans="1:10">
      <c r="A49" s="78" t="s">
        <v>151</v>
      </c>
      <c r="B49" s="78"/>
      <c r="C49" s="78"/>
      <c r="D49" s="78"/>
      <c r="E49" s="78"/>
      <c r="F49" s="78"/>
      <c r="G49" s="78"/>
      <c r="H49" s="79"/>
      <c r="I49" s="78"/>
      <c r="J49" s="78"/>
    </row>
    <row r="50" spans="1:10">
      <c r="A50" s="78" t="s">
        <v>152</v>
      </c>
      <c r="B50" s="78"/>
      <c r="C50" s="78"/>
      <c r="D50" s="78"/>
      <c r="E50" s="78"/>
      <c r="F50" s="78"/>
      <c r="G50" s="78"/>
      <c r="H50" s="79"/>
      <c r="I50" s="78"/>
      <c r="J50" s="78"/>
    </row>
    <row r="51" spans="1:10">
      <c r="A51" s="82"/>
      <c r="B51" s="82"/>
      <c r="C51" s="82"/>
      <c r="D51" s="82"/>
      <c r="E51" s="82"/>
      <c r="F51" s="82"/>
      <c r="G51" s="82"/>
      <c r="H51" s="83"/>
      <c r="I51" s="82"/>
      <c r="J51" s="82"/>
    </row>
    <row r="52" spans="1:10">
      <c r="A52" s="82"/>
      <c r="B52" s="82"/>
      <c r="C52" s="82"/>
      <c r="D52" s="82"/>
      <c r="E52" s="82"/>
      <c r="F52" s="82"/>
      <c r="G52" s="82"/>
      <c r="H52" s="83"/>
      <c r="I52" s="82"/>
      <c r="J52" s="82"/>
    </row>
    <row r="53" spans="1:10">
      <c r="A53" s="82"/>
      <c r="B53" s="82"/>
      <c r="C53" s="82"/>
      <c r="D53" s="82"/>
      <c r="E53" s="82"/>
      <c r="F53" s="82"/>
      <c r="G53" s="82"/>
      <c r="H53" s="83"/>
      <c r="I53" s="82"/>
      <c r="J53" s="82"/>
    </row>
    <row r="54" spans="1:10">
      <c r="A54" s="82"/>
      <c r="B54" s="82"/>
      <c r="C54" s="82"/>
      <c r="D54" s="82"/>
      <c r="E54" s="82"/>
      <c r="F54" s="82"/>
      <c r="G54" s="82"/>
      <c r="H54" s="83"/>
      <c r="I54" s="82"/>
      <c r="J54" s="82"/>
    </row>
    <row r="55" spans="1:10">
      <c r="A55" s="82"/>
      <c r="B55" s="82"/>
      <c r="C55" s="82"/>
      <c r="D55" s="82"/>
      <c r="E55" s="82"/>
      <c r="F55" s="82"/>
      <c r="G55" s="82"/>
      <c r="H55" s="83"/>
      <c r="I55" s="82"/>
      <c r="J55" s="82"/>
    </row>
    <row r="56" spans="1:10">
      <c r="A56" s="82"/>
      <c r="B56" s="82"/>
      <c r="C56" s="82"/>
      <c r="D56" s="82"/>
      <c r="E56" s="82"/>
      <c r="F56" s="82"/>
      <c r="G56" s="82"/>
      <c r="H56" s="83"/>
      <c r="I56" s="82"/>
      <c r="J56" s="82"/>
    </row>
    <row r="57" spans="1:10">
      <c r="A57" s="82"/>
      <c r="B57" s="82"/>
      <c r="C57" s="82"/>
      <c r="D57" s="82"/>
      <c r="E57" s="82"/>
      <c r="F57" s="82"/>
      <c r="G57" s="82"/>
      <c r="H57" s="83"/>
      <c r="I57" s="82"/>
      <c r="J57" s="82"/>
    </row>
    <row r="58" spans="1:10">
      <c r="A58" s="82"/>
      <c r="B58" s="82"/>
      <c r="C58" s="82"/>
      <c r="D58" s="82"/>
      <c r="E58" s="82"/>
      <c r="F58" s="82"/>
      <c r="G58" s="82"/>
      <c r="H58" s="83"/>
      <c r="I58" s="82"/>
      <c r="J58" s="82"/>
    </row>
    <row r="59" spans="1:10">
      <c r="C59" s="136" t="s">
        <v>117</v>
      </c>
      <c r="D59" s="136"/>
      <c r="E59" s="136"/>
      <c r="F59" s="136"/>
      <c r="G59" s="136"/>
      <c r="H59" s="136"/>
      <c r="I59" s="136"/>
    </row>
    <row r="60" spans="1:10" ht="21" customHeight="1">
      <c r="A60" s="127" t="s">
        <v>2</v>
      </c>
      <c r="B60" s="121" t="s">
        <v>4</v>
      </c>
      <c r="C60" s="129" t="s">
        <v>3</v>
      </c>
      <c r="D60" s="130"/>
      <c r="E60" s="130"/>
      <c r="F60" s="130"/>
      <c r="G60" s="130"/>
      <c r="H60" s="131"/>
      <c r="I60" s="121" t="s">
        <v>11</v>
      </c>
      <c r="J60" s="121" t="s">
        <v>12</v>
      </c>
    </row>
    <row r="61" spans="1:10" ht="42">
      <c r="A61" s="128"/>
      <c r="B61" s="122"/>
      <c r="C61" s="32" t="s">
        <v>5</v>
      </c>
      <c r="D61" s="32" t="s">
        <v>6</v>
      </c>
      <c r="E61" s="32" t="s">
        <v>7</v>
      </c>
      <c r="F61" s="32" t="s">
        <v>8</v>
      </c>
      <c r="G61" s="32" t="s">
        <v>9</v>
      </c>
      <c r="H61" s="45" t="s">
        <v>10</v>
      </c>
      <c r="I61" s="122"/>
      <c r="J61" s="122"/>
    </row>
    <row r="62" spans="1:10">
      <c r="A62" s="78" t="s">
        <v>14</v>
      </c>
      <c r="B62" s="78">
        <v>515</v>
      </c>
      <c r="C62" s="78"/>
      <c r="D62" s="78"/>
      <c r="E62" s="78"/>
      <c r="F62" s="78"/>
      <c r="G62" s="78">
        <v>515</v>
      </c>
      <c r="H62" s="78">
        <v>3000</v>
      </c>
      <c r="I62" s="78">
        <f t="shared" ref="I62:I68" si="4">B62+C62+D62+E62-F62-G62</f>
        <v>0</v>
      </c>
      <c r="J62" s="78">
        <v>79</v>
      </c>
    </row>
    <row r="63" spans="1:10">
      <c r="A63" s="78" t="s">
        <v>15</v>
      </c>
      <c r="B63" s="78">
        <v>504</v>
      </c>
      <c r="C63" s="78"/>
      <c r="D63" s="78"/>
      <c r="E63" s="78"/>
      <c r="F63" s="78"/>
      <c r="G63" s="78"/>
      <c r="H63" s="78"/>
      <c r="I63" s="78">
        <f t="shared" si="4"/>
        <v>504</v>
      </c>
      <c r="J63" s="78">
        <v>41</v>
      </c>
    </row>
    <row r="64" spans="1:10">
      <c r="A64" s="80" t="s">
        <v>154</v>
      </c>
      <c r="B64" s="78"/>
      <c r="C64" s="78"/>
      <c r="D64" s="78"/>
      <c r="E64" s="78"/>
      <c r="F64" s="78"/>
      <c r="G64" s="78"/>
      <c r="H64" s="79"/>
      <c r="I64" s="78">
        <f t="shared" si="4"/>
        <v>0</v>
      </c>
      <c r="J64" s="78"/>
    </row>
    <row r="65" spans="1:10">
      <c r="A65" s="81" t="s">
        <v>156</v>
      </c>
      <c r="B65" s="78">
        <v>97</v>
      </c>
      <c r="C65" s="78"/>
      <c r="D65" s="78"/>
      <c r="E65" s="78"/>
      <c r="F65" s="78"/>
      <c r="G65" s="78">
        <v>97</v>
      </c>
      <c r="H65" s="79">
        <v>700</v>
      </c>
      <c r="I65" s="78">
        <f t="shared" si="4"/>
        <v>0</v>
      </c>
      <c r="J65" s="78">
        <v>18</v>
      </c>
    </row>
    <row r="66" spans="1:10">
      <c r="A66" s="78" t="s">
        <v>150</v>
      </c>
      <c r="B66" s="78"/>
      <c r="C66" s="78"/>
      <c r="D66" s="78"/>
      <c r="E66" s="78"/>
      <c r="F66" s="78"/>
      <c r="G66" s="78"/>
      <c r="H66" s="79"/>
      <c r="I66" s="78">
        <f t="shared" si="4"/>
        <v>0</v>
      </c>
      <c r="J66" s="78"/>
    </row>
    <row r="67" spans="1:10">
      <c r="A67" s="78" t="s">
        <v>151</v>
      </c>
      <c r="B67" s="78"/>
      <c r="C67" s="78"/>
      <c r="D67" s="78"/>
      <c r="E67" s="78"/>
      <c r="F67" s="78"/>
      <c r="G67" s="78"/>
      <c r="H67" s="79"/>
      <c r="I67" s="78">
        <f t="shared" si="4"/>
        <v>0</v>
      </c>
      <c r="J67" s="78"/>
    </row>
    <row r="68" spans="1:10">
      <c r="A68" s="78" t="s">
        <v>152</v>
      </c>
      <c r="B68" s="78">
        <v>320</v>
      </c>
      <c r="C68" s="78"/>
      <c r="D68" s="78"/>
      <c r="E68" s="78"/>
      <c r="F68" s="78"/>
      <c r="G68" s="78">
        <v>320</v>
      </c>
      <c r="H68" s="79">
        <v>700</v>
      </c>
      <c r="I68" s="78">
        <f t="shared" si="4"/>
        <v>0</v>
      </c>
      <c r="J68" s="78">
        <v>25</v>
      </c>
    </row>
    <row r="69" spans="1:10">
      <c r="A69" s="82"/>
      <c r="B69" s="82"/>
      <c r="C69" s="82"/>
      <c r="D69" s="82"/>
      <c r="E69" s="82"/>
      <c r="F69" s="82"/>
      <c r="G69" s="82"/>
      <c r="H69" s="83"/>
      <c r="I69" s="82"/>
      <c r="J69" s="82"/>
    </row>
    <row r="70" spans="1:10">
      <c r="C70" s="136" t="s">
        <v>118</v>
      </c>
      <c r="D70" s="136"/>
      <c r="E70" s="136"/>
      <c r="F70" s="136"/>
      <c r="G70" s="136"/>
      <c r="H70" s="136"/>
      <c r="I70" s="136"/>
    </row>
    <row r="71" spans="1:10">
      <c r="A71" s="124" t="s">
        <v>2</v>
      </c>
      <c r="B71" s="121" t="s">
        <v>4</v>
      </c>
      <c r="C71" s="125" t="s">
        <v>3</v>
      </c>
      <c r="D71" s="125"/>
      <c r="E71" s="125"/>
      <c r="F71" s="125"/>
      <c r="G71" s="125"/>
      <c r="H71" s="125"/>
      <c r="I71" s="125" t="s">
        <v>11</v>
      </c>
      <c r="J71" s="125" t="s">
        <v>12</v>
      </c>
    </row>
    <row r="72" spans="1:10" ht="42">
      <c r="A72" s="124"/>
      <c r="B72" s="122"/>
      <c r="C72" s="32" t="s">
        <v>5</v>
      </c>
      <c r="D72" s="32" t="s">
        <v>6</v>
      </c>
      <c r="E72" s="32" t="s">
        <v>7</v>
      </c>
      <c r="F72" s="32" t="s">
        <v>8</v>
      </c>
      <c r="G72" s="32" t="s">
        <v>9</v>
      </c>
      <c r="H72" s="45" t="s">
        <v>10</v>
      </c>
      <c r="I72" s="125"/>
      <c r="J72" s="125"/>
    </row>
    <row r="73" spans="1:10">
      <c r="A73" s="78" t="s">
        <v>14</v>
      </c>
      <c r="B73" s="78">
        <v>300</v>
      </c>
      <c r="C73" s="78"/>
      <c r="D73" s="78"/>
      <c r="E73" s="78"/>
      <c r="F73" s="78"/>
      <c r="G73" s="78">
        <v>300</v>
      </c>
      <c r="H73" s="79">
        <v>3000</v>
      </c>
      <c r="I73" s="78">
        <f t="shared" ref="I73:I77" si="5">B73+C73+D73+E73-F73-G73</f>
        <v>0</v>
      </c>
      <c r="J73" s="78">
        <v>61</v>
      </c>
    </row>
    <row r="74" spans="1:10">
      <c r="A74" s="78" t="s">
        <v>15</v>
      </c>
      <c r="B74" s="78">
        <v>200</v>
      </c>
      <c r="C74" s="78"/>
      <c r="D74" s="78"/>
      <c r="E74" s="78"/>
      <c r="F74" s="78"/>
      <c r="G74" s="78"/>
      <c r="H74" s="78"/>
      <c r="I74" s="78">
        <f t="shared" si="5"/>
        <v>200</v>
      </c>
      <c r="J74" s="78">
        <v>15</v>
      </c>
    </row>
    <row r="75" spans="1:10">
      <c r="A75" s="80" t="s">
        <v>154</v>
      </c>
      <c r="B75" s="78"/>
      <c r="C75" s="78"/>
      <c r="D75" s="78"/>
      <c r="E75" s="78"/>
      <c r="F75" s="78"/>
      <c r="G75" s="78"/>
      <c r="H75" s="79"/>
      <c r="I75" s="78">
        <f t="shared" si="5"/>
        <v>0</v>
      </c>
      <c r="J75" s="78"/>
    </row>
    <row r="76" spans="1:10">
      <c r="A76" s="81" t="s">
        <v>156</v>
      </c>
      <c r="B76" s="78"/>
      <c r="C76" s="78"/>
      <c r="D76" s="78"/>
      <c r="E76" s="78"/>
      <c r="F76" s="78"/>
      <c r="G76" s="78"/>
      <c r="H76" s="79"/>
      <c r="I76" s="78">
        <f t="shared" si="5"/>
        <v>0</v>
      </c>
      <c r="J76" s="78"/>
    </row>
    <row r="77" spans="1:10">
      <c r="A77" s="78" t="s">
        <v>150</v>
      </c>
      <c r="B77" s="78">
        <v>5</v>
      </c>
      <c r="C77" s="78"/>
      <c r="D77" s="78"/>
      <c r="E77" s="78"/>
      <c r="F77" s="78"/>
      <c r="G77" s="78">
        <v>5</v>
      </c>
      <c r="H77" s="79">
        <v>150</v>
      </c>
      <c r="I77" s="78">
        <f t="shared" si="5"/>
        <v>0</v>
      </c>
      <c r="J77" s="78">
        <v>1</v>
      </c>
    </row>
    <row r="78" spans="1:10">
      <c r="A78" s="78" t="s">
        <v>151</v>
      </c>
      <c r="B78" s="78"/>
      <c r="C78" s="78"/>
      <c r="D78" s="78"/>
      <c r="E78" s="78"/>
      <c r="F78" s="78"/>
      <c r="G78" s="78"/>
      <c r="H78" s="79"/>
      <c r="I78" s="78"/>
      <c r="J78" s="78"/>
    </row>
    <row r="79" spans="1:10">
      <c r="A79" s="78" t="s">
        <v>152</v>
      </c>
      <c r="B79" s="78"/>
      <c r="C79" s="78"/>
      <c r="D79" s="78"/>
      <c r="E79" s="78"/>
      <c r="F79" s="78"/>
      <c r="G79" s="78"/>
      <c r="H79" s="79"/>
      <c r="I79" s="78"/>
      <c r="J79" s="78"/>
    </row>
    <row r="80" spans="1:10" ht="24" customHeight="1">
      <c r="A80" s="91"/>
      <c r="B80" s="82"/>
      <c r="C80" s="82"/>
      <c r="D80" s="82"/>
      <c r="E80" s="82"/>
      <c r="F80" s="82"/>
      <c r="G80" s="82"/>
      <c r="H80" s="82"/>
      <c r="I80" s="82"/>
      <c r="J80" s="82"/>
    </row>
    <row r="81" spans="1:10" ht="24" customHeight="1">
      <c r="A81" s="91"/>
      <c r="B81" s="82"/>
      <c r="C81" s="82"/>
      <c r="D81" s="82"/>
      <c r="E81" s="82"/>
      <c r="F81" s="82"/>
      <c r="G81" s="82"/>
      <c r="H81" s="82"/>
      <c r="I81" s="82"/>
      <c r="J81" s="82"/>
    </row>
    <row r="82" spans="1:10" ht="24" customHeight="1">
      <c r="A82" s="91"/>
      <c r="B82" s="82"/>
      <c r="C82" s="82"/>
      <c r="D82" s="82"/>
      <c r="E82" s="82"/>
      <c r="F82" s="82"/>
      <c r="G82" s="82"/>
      <c r="H82" s="82"/>
      <c r="I82" s="82"/>
      <c r="J82" s="82"/>
    </row>
    <row r="83" spans="1:10" ht="24" customHeight="1">
      <c r="A83" s="91"/>
      <c r="B83" s="82"/>
      <c r="C83" s="82"/>
      <c r="D83" s="82"/>
      <c r="E83" s="82"/>
      <c r="F83" s="82"/>
      <c r="G83" s="82"/>
      <c r="H83" s="82"/>
      <c r="I83" s="82"/>
      <c r="J83" s="82"/>
    </row>
    <row r="84" spans="1:10" ht="24" customHeight="1">
      <c r="A84" s="91"/>
      <c r="B84" s="82"/>
      <c r="C84" s="82"/>
      <c r="D84" s="82"/>
      <c r="E84" s="82"/>
      <c r="F84" s="82"/>
      <c r="G84" s="82"/>
      <c r="H84" s="82"/>
      <c r="I84" s="82"/>
      <c r="J84" s="82"/>
    </row>
    <row r="85" spans="1:10" ht="24" customHeight="1">
      <c r="A85" s="91"/>
      <c r="B85" s="82"/>
      <c r="C85" s="82"/>
      <c r="D85" s="82"/>
      <c r="E85" s="82"/>
      <c r="F85" s="82"/>
      <c r="G85" s="82"/>
      <c r="H85" s="82"/>
      <c r="I85" s="82"/>
      <c r="J85" s="82"/>
    </row>
    <row r="86" spans="1:10" ht="24" customHeight="1">
      <c r="A86" s="91"/>
      <c r="B86" s="82"/>
      <c r="C86" s="82"/>
      <c r="D86" s="82"/>
      <c r="E86" s="82"/>
      <c r="F86" s="82"/>
      <c r="G86" s="82"/>
      <c r="H86" s="82"/>
      <c r="I86" s="82"/>
      <c r="J86" s="82"/>
    </row>
    <row r="87" spans="1:10">
      <c r="C87" s="136" t="s">
        <v>119</v>
      </c>
      <c r="D87" s="136"/>
      <c r="E87" s="136"/>
      <c r="F87" s="136"/>
      <c r="G87" s="136"/>
      <c r="H87" s="136"/>
      <c r="I87" s="136"/>
    </row>
    <row r="88" spans="1:10">
      <c r="A88" s="124" t="s">
        <v>2</v>
      </c>
      <c r="B88" s="121" t="s">
        <v>4</v>
      </c>
      <c r="C88" s="125" t="s">
        <v>3</v>
      </c>
      <c r="D88" s="125"/>
      <c r="E88" s="125"/>
      <c r="F88" s="125"/>
      <c r="G88" s="125"/>
      <c r="H88" s="125"/>
      <c r="I88" s="125" t="s">
        <v>11</v>
      </c>
      <c r="J88" s="125" t="s">
        <v>12</v>
      </c>
    </row>
    <row r="89" spans="1:10" ht="27.75" customHeight="1">
      <c r="A89" s="124"/>
      <c r="B89" s="122"/>
      <c r="C89" s="100" t="s">
        <v>5</v>
      </c>
      <c r="D89" s="100" t="s">
        <v>6</v>
      </c>
      <c r="E89" s="100" t="s">
        <v>7</v>
      </c>
      <c r="F89" s="100" t="s">
        <v>8</v>
      </c>
      <c r="G89" s="100" t="s">
        <v>9</v>
      </c>
      <c r="H89" s="101" t="s">
        <v>10</v>
      </c>
      <c r="I89" s="125"/>
      <c r="J89" s="125"/>
    </row>
    <row r="90" spans="1:10">
      <c r="A90" s="78" t="s">
        <v>14</v>
      </c>
      <c r="B90" s="78">
        <v>304</v>
      </c>
      <c r="C90" s="78"/>
      <c r="D90" s="78"/>
      <c r="E90" s="78"/>
      <c r="F90" s="78"/>
      <c r="G90" s="78">
        <v>304</v>
      </c>
      <c r="H90" s="78">
        <v>3000</v>
      </c>
      <c r="I90" s="78">
        <f t="shared" ref="I90:I96" si="6">B90+C90+D90+E90-F90-G90</f>
        <v>0</v>
      </c>
      <c r="J90" s="78">
        <v>44</v>
      </c>
    </row>
    <row r="91" spans="1:10">
      <c r="A91" s="78" t="s">
        <v>15</v>
      </c>
      <c r="B91" s="78">
        <v>100</v>
      </c>
      <c r="C91" s="78"/>
      <c r="D91" s="78"/>
      <c r="E91" s="78"/>
      <c r="F91" s="78"/>
      <c r="G91" s="78"/>
      <c r="H91" s="78"/>
      <c r="I91" s="78">
        <f t="shared" si="6"/>
        <v>100</v>
      </c>
      <c r="J91" s="78">
        <v>10</v>
      </c>
    </row>
    <row r="92" spans="1:10">
      <c r="A92" s="80" t="s">
        <v>154</v>
      </c>
      <c r="B92" s="78"/>
      <c r="C92" s="78"/>
      <c r="D92" s="78"/>
      <c r="E92" s="78"/>
      <c r="F92" s="78"/>
      <c r="G92" s="78"/>
      <c r="H92" s="79"/>
      <c r="I92" s="78">
        <f t="shared" si="6"/>
        <v>0</v>
      </c>
      <c r="J92" s="78"/>
    </row>
    <row r="93" spans="1:10">
      <c r="A93" s="81" t="s">
        <v>156</v>
      </c>
      <c r="B93" s="78"/>
      <c r="C93" s="78"/>
      <c r="D93" s="78"/>
      <c r="E93" s="78"/>
      <c r="F93" s="78"/>
      <c r="G93" s="78"/>
      <c r="H93" s="79"/>
      <c r="I93" s="78">
        <f t="shared" si="6"/>
        <v>0</v>
      </c>
      <c r="J93" s="78"/>
    </row>
    <row r="94" spans="1:10">
      <c r="A94" s="78" t="s">
        <v>150</v>
      </c>
      <c r="B94" s="78"/>
      <c r="C94" s="78"/>
      <c r="D94" s="78"/>
      <c r="E94" s="78"/>
      <c r="F94" s="78"/>
      <c r="G94" s="78"/>
      <c r="H94" s="79"/>
      <c r="I94" s="78">
        <f t="shared" si="6"/>
        <v>0</v>
      </c>
      <c r="J94" s="78"/>
    </row>
    <row r="95" spans="1:10">
      <c r="A95" s="78" t="s">
        <v>151</v>
      </c>
      <c r="B95" s="78"/>
      <c r="C95" s="78"/>
      <c r="D95" s="78"/>
      <c r="E95" s="78"/>
      <c r="F95" s="78"/>
      <c r="G95" s="78"/>
      <c r="H95" s="79"/>
      <c r="I95" s="78">
        <f t="shared" si="6"/>
        <v>0</v>
      </c>
      <c r="J95" s="78"/>
    </row>
    <row r="96" spans="1:10">
      <c r="A96" s="78" t="s">
        <v>152</v>
      </c>
      <c r="B96" s="78"/>
      <c r="C96" s="78"/>
      <c r="D96" s="78"/>
      <c r="E96" s="78"/>
      <c r="F96" s="78"/>
      <c r="G96" s="78"/>
      <c r="H96" s="79"/>
      <c r="I96" s="78">
        <f t="shared" si="6"/>
        <v>0</v>
      </c>
      <c r="J96" s="78"/>
    </row>
    <row r="97" spans="1:10">
      <c r="A97" s="82"/>
      <c r="B97" s="82"/>
      <c r="C97" s="82"/>
      <c r="D97" s="82"/>
      <c r="E97" s="82"/>
      <c r="F97" s="82"/>
      <c r="G97" s="82"/>
      <c r="H97" s="83"/>
      <c r="I97" s="82"/>
      <c r="J97" s="82"/>
    </row>
    <row r="98" spans="1:10">
      <c r="C98" s="136" t="s">
        <v>120</v>
      </c>
      <c r="D98" s="136"/>
      <c r="E98" s="136"/>
      <c r="F98" s="136"/>
      <c r="G98" s="136"/>
      <c r="H98" s="136"/>
      <c r="I98" s="136"/>
    </row>
    <row r="99" spans="1:10">
      <c r="A99" s="124" t="s">
        <v>2</v>
      </c>
      <c r="B99" s="121" t="s">
        <v>4</v>
      </c>
      <c r="C99" s="125" t="s">
        <v>3</v>
      </c>
      <c r="D99" s="125"/>
      <c r="E99" s="125"/>
      <c r="F99" s="125"/>
      <c r="G99" s="125"/>
      <c r="H99" s="125"/>
      <c r="I99" s="125" t="s">
        <v>11</v>
      </c>
      <c r="J99" s="125" t="s">
        <v>12</v>
      </c>
    </row>
    <row r="100" spans="1:10" ht="42">
      <c r="A100" s="124"/>
      <c r="B100" s="122"/>
      <c r="C100" s="32" t="s">
        <v>5</v>
      </c>
      <c r="D100" s="32" t="s">
        <v>6</v>
      </c>
      <c r="E100" s="32" t="s">
        <v>7</v>
      </c>
      <c r="F100" s="32" t="s">
        <v>8</v>
      </c>
      <c r="G100" s="32" t="s">
        <v>9</v>
      </c>
      <c r="H100" s="45" t="s">
        <v>10</v>
      </c>
      <c r="I100" s="125"/>
      <c r="J100" s="125"/>
    </row>
    <row r="101" spans="1:10">
      <c r="A101" s="78" t="s">
        <v>14</v>
      </c>
      <c r="B101" s="78">
        <v>106</v>
      </c>
      <c r="C101" s="78"/>
      <c r="D101" s="78"/>
      <c r="E101" s="78"/>
      <c r="F101" s="78"/>
      <c r="G101" s="78">
        <v>106</v>
      </c>
      <c r="H101" s="78">
        <v>3000</v>
      </c>
      <c r="I101" s="78">
        <f t="shared" ref="I101:I104" si="7">B101+C101+D101+E101-F101-G101</f>
        <v>0</v>
      </c>
      <c r="J101" s="78">
        <v>20</v>
      </c>
    </row>
    <row r="102" spans="1:10">
      <c r="A102" s="78" t="s">
        <v>15</v>
      </c>
      <c r="B102" s="78"/>
      <c r="C102" s="78"/>
      <c r="D102" s="78"/>
      <c r="E102" s="78"/>
      <c r="F102" s="78"/>
      <c r="G102" s="78"/>
      <c r="H102" s="78"/>
      <c r="I102" s="78">
        <f t="shared" si="7"/>
        <v>0</v>
      </c>
      <c r="J102" s="78"/>
    </row>
    <row r="103" spans="1:10">
      <c r="A103" s="80" t="s">
        <v>154</v>
      </c>
      <c r="B103" s="78">
        <v>61</v>
      </c>
      <c r="C103" s="78"/>
      <c r="D103" s="78"/>
      <c r="E103" s="78"/>
      <c r="F103" s="78"/>
      <c r="G103" s="78">
        <v>61</v>
      </c>
      <c r="H103" s="79">
        <v>700</v>
      </c>
      <c r="I103" s="78">
        <f t="shared" si="7"/>
        <v>0</v>
      </c>
      <c r="J103" s="78">
        <v>6</v>
      </c>
    </row>
    <row r="104" spans="1:10">
      <c r="A104" s="81" t="s">
        <v>156</v>
      </c>
      <c r="B104" s="78">
        <v>290</v>
      </c>
      <c r="C104" s="78"/>
      <c r="D104" s="78"/>
      <c r="E104" s="78"/>
      <c r="F104" s="78"/>
      <c r="G104" s="78">
        <v>290</v>
      </c>
      <c r="H104" s="79">
        <v>700</v>
      </c>
      <c r="I104" s="78">
        <f t="shared" si="7"/>
        <v>0</v>
      </c>
      <c r="J104" s="78">
        <v>31</v>
      </c>
    </row>
    <row r="105" spans="1:10">
      <c r="A105" s="78" t="s">
        <v>150</v>
      </c>
      <c r="B105" s="78"/>
      <c r="C105" s="78"/>
      <c r="D105" s="78"/>
      <c r="E105" s="78"/>
      <c r="F105" s="78"/>
      <c r="G105" s="78"/>
      <c r="H105" s="79"/>
      <c r="I105" s="78">
        <f>B105+C105+D105+E105-F105-G105</f>
        <v>0</v>
      </c>
      <c r="J105" s="78"/>
    </row>
    <row r="106" spans="1:10">
      <c r="A106" s="78" t="s">
        <v>151</v>
      </c>
      <c r="B106" s="78"/>
      <c r="C106" s="78"/>
      <c r="D106" s="78"/>
      <c r="E106" s="78"/>
      <c r="F106" s="78"/>
      <c r="G106" s="78"/>
      <c r="H106" s="79"/>
      <c r="I106" s="78">
        <f>B106+C106+D106+E106-F106-G106</f>
        <v>0</v>
      </c>
      <c r="J106" s="78"/>
    </row>
    <row r="107" spans="1:10">
      <c r="A107" s="78" t="s">
        <v>152</v>
      </c>
      <c r="B107" s="78">
        <v>60</v>
      </c>
      <c r="C107" s="78"/>
      <c r="D107" s="78"/>
      <c r="E107" s="78"/>
      <c r="F107" s="78"/>
      <c r="G107" s="78">
        <v>60</v>
      </c>
      <c r="H107" s="79">
        <v>700</v>
      </c>
      <c r="I107" s="78">
        <f>B107+C107+D107+E107-F107-G107</f>
        <v>0</v>
      </c>
      <c r="J107" s="78">
        <v>10</v>
      </c>
    </row>
    <row r="108" spans="1:10">
      <c r="A108" s="82"/>
      <c r="B108" s="82"/>
      <c r="C108" s="82"/>
      <c r="D108" s="82"/>
      <c r="E108" s="82"/>
      <c r="F108" s="82"/>
      <c r="G108" s="82"/>
      <c r="H108" s="83"/>
      <c r="I108" s="82"/>
      <c r="J108" s="82"/>
    </row>
    <row r="109" spans="1:10">
      <c r="A109" s="82"/>
      <c r="B109" s="82"/>
      <c r="C109" s="82"/>
      <c r="D109" s="82"/>
      <c r="E109" s="82"/>
      <c r="F109" s="82"/>
      <c r="G109" s="82"/>
      <c r="H109" s="83"/>
      <c r="I109" s="82"/>
      <c r="J109" s="82"/>
    </row>
    <row r="110" spans="1:10">
      <c r="A110" s="82"/>
      <c r="B110" s="82"/>
      <c r="C110" s="82"/>
      <c r="D110" s="82"/>
      <c r="E110" s="82"/>
      <c r="F110" s="82"/>
      <c r="G110" s="82"/>
      <c r="H110" s="83"/>
      <c r="I110" s="82"/>
      <c r="J110" s="82"/>
    </row>
    <row r="111" spans="1:10">
      <c r="A111" s="82"/>
      <c r="B111" s="82"/>
      <c r="C111" s="82"/>
      <c r="D111" s="82"/>
      <c r="E111" s="82"/>
      <c r="F111" s="82"/>
      <c r="G111" s="82"/>
      <c r="H111" s="83"/>
      <c r="I111" s="82"/>
      <c r="J111" s="82"/>
    </row>
    <row r="112" spans="1:10">
      <c r="A112" s="82"/>
      <c r="B112" s="82"/>
      <c r="C112" s="82"/>
      <c r="D112" s="82"/>
      <c r="E112" s="82"/>
      <c r="F112" s="82"/>
      <c r="G112" s="82"/>
      <c r="H112" s="83"/>
      <c r="I112" s="82"/>
      <c r="J112" s="82"/>
    </row>
    <row r="113" spans="1:10">
      <c r="A113" s="82"/>
      <c r="B113" s="82"/>
      <c r="C113" s="82"/>
      <c r="D113" s="82"/>
      <c r="E113" s="82"/>
      <c r="F113" s="82"/>
      <c r="G113" s="82"/>
      <c r="H113" s="83"/>
      <c r="I113" s="82"/>
      <c r="J113" s="82"/>
    </row>
    <row r="114" spans="1:10">
      <c r="A114" s="82"/>
      <c r="B114" s="82"/>
      <c r="C114" s="82"/>
      <c r="D114" s="82"/>
      <c r="E114" s="82"/>
      <c r="F114" s="82"/>
      <c r="G114" s="82"/>
      <c r="H114" s="83"/>
      <c r="I114" s="82"/>
      <c r="J114" s="82"/>
    </row>
    <row r="115" spans="1:10">
      <c r="A115" s="82"/>
      <c r="B115" s="82"/>
      <c r="C115" s="82"/>
      <c r="D115" s="82"/>
      <c r="E115" s="82"/>
      <c r="F115" s="82"/>
      <c r="G115" s="82"/>
      <c r="H115" s="83"/>
      <c r="I115" s="82"/>
      <c r="J115" s="82"/>
    </row>
    <row r="116" spans="1:10">
      <c r="A116" s="82"/>
      <c r="B116" s="82"/>
      <c r="C116" s="82"/>
      <c r="D116" s="82"/>
      <c r="E116" s="82"/>
      <c r="F116" s="82"/>
      <c r="G116" s="82"/>
      <c r="H116" s="83"/>
      <c r="I116" s="82"/>
      <c r="J116" s="82"/>
    </row>
    <row r="117" spans="1:10">
      <c r="C117" s="136" t="s">
        <v>121</v>
      </c>
      <c r="D117" s="136"/>
      <c r="E117" s="136"/>
      <c r="F117" s="136"/>
      <c r="G117" s="136"/>
      <c r="H117" s="136"/>
      <c r="I117" s="136"/>
    </row>
    <row r="118" spans="1:10">
      <c r="A118" s="124" t="s">
        <v>2</v>
      </c>
      <c r="B118" s="121" t="s">
        <v>4</v>
      </c>
      <c r="C118" s="125" t="s">
        <v>3</v>
      </c>
      <c r="D118" s="125"/>
      <c r="E118" s="125"/>
      <c r="F118" s="125"/>
      <c r="G118" s="125"/>
      <c r="H118" s="125"/>
      <c r="I118" s="125" t="s">
        <v>11</v>
      </c>
      <c r="J118" s="125" t="s">
        <v>12</v>
      </c>
    </row>
    <row r="119" spans="1:10" ht="42">
      <c r="A119" s="124"/>
      <c r="B119" s="122"/>
      <c r="C119" s="32" t="s">
        <v>5</v>
      </c>
      <c r="D119" s="32" t="s">
        <v>6</v>
      </c>
      <c r="E119" s="32" t="s">
        <v>7</v>
      </c>
      <c r="F119" s="32" t="s">
        <v>8</v>
      </c>
      <c r="G119" s="32" t="s">
        <v>9</v>
      </c>
      <c r="H119" s="45" t="s">
        <v>10</v>
      </c>
      <c r="I119" s="125"/>
      <c r="J119" s="125"/>
    </row>
    <row r="120" spans="1:10">
      <c r="A120" s="78" t="s">
        <v>14</v>
      </c>
      <c r="B120" s="78">
        <v>601</v>
      </c>
      <c r="C120" s="78"/>
      <c r="D120" s="78"/>
      <c r="E120" s="78"/>
      <c r="F120" s="78"/>
      <c r="G120" s="78">
        <v>601</v>
      </c>
      <c r="H120" s="78">
        <v>3000</v>
      </c>
      <c r="I120" s="78">
        <f t="shared" ref="I120:I126" si="8">B120+C120+D120+E120-F120-G120</f>
        <v>0</v>
      </c>
      <c r="J120" s="78">
        <v>144</v>
      </c>
    </row>
    <row r="121" spans="1:10">
      <c r="A121" s="78" t="s">
        <v>15</v>
      </c>
      <c r="B121" s="78">
        <v>150</v>
      </c>
      <c r="C121" s="78"/>
      <c r="D121" s="78"/>
      <c r="E121" s="78"/>
      <c r="F121" s="78"/>
      <c r="G121" s="78"/>
      <c r="H121" s="78"/>
      <c r="I121" s="78">
        <f t="shared" si="8"/>
        <v>150</v>
      </c>
      <c r="J121" s="78">
        <v>10</v>
      </c>
    </row>
    <row r="122" spans="1:10">
      <c r="A122" s="80" t="s">
        <v>154</v>
      </c>
      <c r="B122" s="78"/>
      <c r="C122" s="78"/>
      <c r="D122" s="78"/>
      <c r="E122" s="78"/>
      <c r="F122" s="78"/>
      <c r="G122" s="78"/>
      <c r="H122" s="79"/>
      <c r="I122" s="78">
        <f t="shared" si="8"/>
        <v>0</v>
      </c>
      <c r="J122" s="78"/>
    </row>
    <row r="123" spans="1:10">
      <c r="A123" s="81" t="s">
        <v>156</v>
      </c>
      <c r="B123" s="78">
        <v>7</v>
      </c>
      <c r="C123" s="78"/>
      <c r="D123" s="78"/>
      <c r="E123" s="78"/>
      <c r="F123" s="78"/>
      <c r="G123" s="78">
        <v>7</v>
      </c>
      <c r="H123" s="79">
        <v>700</v>
      </c>
      <c r="I123" s="78">
        <f t="shared" si="8"/>
        <v>0</v>
      </c>
      <c r="J123" s="78">
        <v>1</v>
      </c>
    </row>
    <row r="124" spans="1:10">
      <c r="A124" s="78" t="s">
        <v>150</v>
      </c>
      <c r="B124" s="78"/>
      <c r="C124" s="78"/>
      <c r="D124" s="78"/>
      <c r="E124" s="78"/>
      <c r="F124" s="78"/>
      <c r="G124" s="78"/>
      <c r="H124" s="79"/>
      <c r="I124" s="78">
        <f t="shared" si="8"/>
        <v>0</v>
      </c>
      <c r="J124" s="78"/>
    </row>
    <row r="125" spans="1:10">
      <c r="A125" s="78" t="s">
        <v>151</v>
      </c>
      <c r="B125" s="78"/>
      <c r="C125" s="78"/>
      <c r="D125" s="78"/>
      <c r="E125" s="78"/>
      <c r="F125" s="78"/>
      <c r="G125" s="78"/>
      <c r="H125" s="79"/>
      <c r="I125" s="78">
        <f t="shared" si="8"/>
        <v>0</v>
      </c>
      <c r="J125" s="78"/>
    </row>
    <row r="126" spans="1:10">
      <c r="A126" s="78" t="s">
        <v>152</v>
      </c>
      <c r="B126" s="78"/>
      <c r="C126" s="78"/>
      <c r="D126" s="78"/>
      <c r="E126" s="78"/>
      <c r="F126" s="78"/>
      <c r="G126" s="78"/>
      <c r="H126" s="79"/>
      <c r="I126" s="78">
        <f t="shared" si="8"/>
        <v>0</v>
      </c>
      <c r="J126" s="78"/>
    </row>
    <row r="127" spans="1:10">
      <c r="A127" s="78" t="s">
        <v>163</v>
      </c>
      <c r="B127" s="78"/>
      <c r="C127" s="78"/>
      <c r="D127" s="78"/>
      <c r="E127" s="78"/>
      <c r="F127" s="78"/>
      <c r="G127" s="78"/>
      <c r="H127" s="79"/>
      <c r="I127" s="78">
        <f>B127+C127+D127+E127-F127-G127</f>
        <v>0</v>
      </c>
      <c r="J127" s="78"/>
    </row>
    <row r="128" spans="1:10">
      <c r="A128" s="82"/>
      <c r="B128" s="82"/>
      <c r="C128" s="82"/>
      <c r="D128" s="82"/>
      <c r="E128" s="82"/>
      <c r="F128" s="82"/>
      <c r="G128" s="82"/>
      <c r="H128" s="83"/>
      <c r="I128" s="82"/>
      <c r="J128" s="82"/>
    </row>
    <row r="129" spans="1:10">
      <c r="C129" s="136" t="s">
        <v>122</v>
      </c>
      <c r="D129" s="136"/>
      <c r="E129" s="136"/>
      <c r="F129" s="136"/>
      <c r="G129" s="136"/>
      <c r="H129" s="136"/>
      <c r="I129" s="136"/>
    </row>
    <row r="130" spans="1:10">
      <c r="A130" s="124" t="s">
        <v>2</v>
      </c>
      <c r="B130" s="121" t="s">
        <v>4</v>
      </c>
      <c r="C130" s="125" t="s">
        <v>3</v>
      </c>
      <c r="D130" s="125"/>
      <c r="E130" s="125"/>
      <c r="F130" s="125"/>
      <c r="G130" s="125"/>
      <c r="H130" s="125"/>
      <c r="I130" s="125" t="s">
        <v>11</v>
      </c>
      <c r="J130" s="125" t="s">
        <v>12</v>
      </c>
    </row>
    <row r="131" spans="1:10" ht="42">
      <c r="A131" s="124"/>
      <c r="B131" s="122"/>
      <c r="C131" s="32" t="s">
        <v>5</v>
      </c>
      <c r="D131" s="32" t="s">
        <v>6</v>
      </c>
      <c r="E131" s="32" t="s">
        <v>7</v>
      </c>
      <c r="F131" s="32" t="s">
        <v>8</v>
      </c>
      <c r="G131" s="32" t="s">
        <v>9</v>
      </c>
      <c r="H131" s="45" t="s">
        <v>10</v>
      </c>
      <c r="I131" s="125"/>
      <c r="J131" s="125"/>
    </row>
    <row r="132" spans="1:10">
      <c r="A132" s="78" t="s">
        <v>14</v>
      </c>
      <c r="B132" s="78">
        <v>383</v>
      </c>
      <c r="C132" s="78"/>
      <c r="D132" s="78"/>
      <c r="E132" s="78"/>
      <c r="F132" s="78"/>
      <c r="G132" s="78">
        <v>383</v>
      </c>
      <c r="H132" s="78">
        <v>3000</v>
      </c>
      <c r="I132" s="78">
        <f t="shared" ref="I132:I134" si="9">B132+C132+D132+E132-F132-G132</f>
        <v>0</v>
      </c>
      <c r="J132" s="78">
        <v>30</v>
      </c>
    </row>
    <row r="133" spans="1:10">
      <c r="A133" s="78" t="s">
        <v>15</v>
      </c>
      <c r="B133" s="78">
        <v>50</v>
      </c>
      <c r="C133" s="78"/>
      <c r="D133" s="78"/>
      <c r="E133" s="78"/>
      <c r="F133" s="78"/>
      <c r="G133" s="78"/>
      <c r="H133" s="78"/>
      <c r="I133" s="78">
        <f t="shared" si="9"/>
        <v>50</v>
      </c>
      <c r="J133" s="78">
        <v>2</v>
      </c>
    </row>
    <row r="134" spans="1:10">
      <c r="A134" s="80" t="s">
        <v>154</v>
      </c>
      <c r="B134" s="78"/>
      <c r="C134" s="78"/>
      <c r="D134" s="78"/>
      <c r="E134" s="78"/>
      <c r="F134" s="78"/>
      <c r="G134" s="78"/>
      <c r="H134" s="79"/>
      <c r="I134" s="78">
        <f t="shared" si="9"/>
        <v>0</v>
      </c>
      <c r="J134" s="78"/>
    </row>
    <row r="135" spans="1:10">
      <c r="A135" s="81" t="s">
        <v>156</v>
      </c>
      <c r="B135" s="78"/>
      <c r="C135" s="78"/>
      <c r="D135" s="78"/>
      <c r="E135" s="78"/>
      <c r="F135" s="78"/>
      <c r="G135" s="78"/>
      <c r="H135" s="79"/>
      <c r="I135" s="78"/>
      <c r="J135" s="78"/>
    </row>
    <row r="136" spans="1:10">
      <c r="A136" s="78" t="s">
        <v>150</v>
      </c>
      <c r="B136" s="78"/>
      <c r="C136" s="78"/>
      <c r="D136" s="78"/>
      <c r="E136" s="78"/>
      <c r="F136" s="78"/>
      <c r="G136" s="78"/>
      <c r="H136" s="79"/>
      <c r="I136" s="78"/>
      <c r="J136" s="78"/>
    </row>
    <row r="137" spans="1:10">
      <c r="A137" s="78" t="s">
        <v>151</v>
      </c>
      <c r="B137" s="78"/>
      <c r="C137" s="78"/>
      <c r="D137" s="78"/>
      <c r="E137" s="78"/>
      <c r="F137" s="78"/>
      <c r="G137" s="78"/>
      <c r="H137" s="79"/>
      <c r="I137" s="78"/>
      <c r="J137" s="78"/>
    </row>
    <row r="138" spans="1:10">
      <c r="A138" s="78" t="s">
        <v>152</v>
      </c>
      <c r="B138" s="78"/>
      <c r="C138" s="78"/>
      <c r="D138" s="78"/>
      <c r="E138" s="78"/>
      <c r="F138" s="78"/>
      <c r="G138" s="78"/>
      <c r="H138" s="79"/>
      <c r="I138" s="78"/>
      <c r="J138" s="78"/>
    </row>
    <row r="139" spans="1:10">
      <c r="A139" s="82"/>
      <c r="B139" s="82"/>
      <c r="C139" s="82"/>
      <c r="D139" s="82"/>
      <c r="E139" s="82"/>
      <c r="F139" s="82"/>
      <c r="G139" s="82"/>
      <c r="H139" s="83"/>
      <c r="I139" s="82"/>
      <c r="J139" s="82"/>
    </row>
    <row r="140" spans="1:10">
      <c r="A140" s="82"/>
      <c r="B140" s="82"/>
      <c r="C140" s="82"/>
      <c r="D140" s="82"/>
      <c r="E140" s="82"/>
      <c r="F140" s="82"/>
      <c r="G140" s="82"/>
      <c r="H140" s="83"/>
      <c r="I140" s="82"/>
      <c r="J140" s="82"/>
    </row>
    <row r="141" spans="1:10">
      <c r="A141" s="82"/>
      <c r="B141" s="82"/>
      <c r="C141" s="82"/>
      <c r="D141" s="82"/>
      <c r="E141" s="82"/>
      <c r="F141" s="82"/>
      <c r="G141" s="82"/>
      <c r="H141" s="83"/>
      <c r="I141" s="82"/>
      <c r="J141" s="82"/>
    </row>
    <row r="142" spans="1:10">
      <c r="A142" s="82"/>
      <c r="B142" s="82"/>
      <c r="C142" s="82"/>
      <c r="D142" s="82"/>
      <c r="E142" s="82"/>
      <c r="F142" s="82"/>
      <c r="G142" s="82"/>
      <c r="H142" s="83"/>
      <c r="I142" s="82"/>
      <c r="J142" s="82"/>
    </row>
    <row r="143" spans="1:10">
      <c r="A143" s="82"/>
      <c r="B143" s="82"/>
      <c r="C143" s="82"/>
      <c r="D143" s="82"/>
      <c r="E143" s="82"/>
      <c r="F143" s="82"/>
      <c r="G143" s="82"/>
      <c r="H143" s="83"/>
      <c r="I143" s="82"/>
      <c r="J143" s="82"/>
    </row>
    <row r="144" spans="1:10">
      <c r="A144" s="82"/>
      <c r="B144" s="82"/>
      <c r="C144" s="82"/>
      <c r="D144" s="82"/>
      <c r="E144" s="82"/>
      <c r="F144" s="82"/>
      <c r="G144" s="82"/>
      <c r="H144" s="83"/>
      <c r="I144" s="82"/>
      <c r="J144" s="82"/>
    </row>
    <row r="145" spans="1:11">
      <c r="A145" s="89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1">
      <c r="A146" s="123" t="s">
        <v>14</v>
      </c>
      <c r="B146" s="120" t="s">
        <v>4</v>
      </c>
      <c r="C146" s="120" t="s">
        <v>195</v>
      </c>
      <c r="D146" s="120"/>
      <c r="E146" s="120"/>
      <c r="F146" s="120"/>
      <c r="G146" s="120"/>
      <c r="H146" s="120"/>
      <c r="I146" s="120" t="s">
        <v>11</v>
      </c>
      <c r="J146" s="120" t="s">
        <v>12</v>
      </c>
    </row>
    <row r="147" spans="1:11" ht="42">
      <c r="A147" s="123"/>
      <c r="B147" s="120"/>
      <c r="C147" s="71" t="s">
        <v>5</v>
      </c>
      <c r="D147" s="71" t="s">
        <v>6</v>
      </c>
      <c r="E147" s="71" t="s">
        <v>7</v>
      </c>
      <c r="F147" s="71" t="s">
        <v>8</v>
      </c>
      <c r="G147" s="71" t="s">
        <v>9</v>
      </c>
      <c r="H147" s="48" t="s">
        <v>10</v>
      </c>
      <c r="I147" s="120"/>
      <c r="J147" s="120"/>
    </row>
    <row r="148" spans="1:11">
      <c r="A148" s="85" t="s">
        <v>27</v>
      </c>
      <c r="B148" s="85">
        <f t="shared" ref="B148:J148" si="10">B6</f>
        <v>182</v>
      </c>
      <c r="C148" s="85">
        <f t="shared" si="10"/>
        <v>0</v>
      </c>
      <c r="D148" s="85">
        <f t="shared" si="10"/>
        <v>0</v>
      </c>
      <c r="E148" s="85">
        <f t="shared" si="10"/>
        <v>0</v>
      </c>
      <c r="F148" s="85">
        <f t="shared" si="10"/>
        <v>0</v>
      </c>
      <c r="G148" s="85">
        <f t="shared" si="10"/>
        <v>182</v>
      </c>
      <c r="H148" s="85">
        <f t="shared" si="10"/>
        <v>3000</v>
      </c>
      <c r="I148" s="85">
        <f t="shared" si="10"/>
        <v>0</v>
      </c>
      <c r="J148" s="85">
        <f t="shared" si="10"/>
        <v>41</v>
      </c>
      <c r="K148" s="75">
        <f>G148*H148</f>
        <v>546000</v>
      </c>
    </row>
    <row r="149" spans="1:11">
      <c r="A149" s="85" t="s">
        <v>28</v>
      </c>
      <c r="B149" s="85">
        <f t="shared" ref="B149:J149" si="11">B17</f>
        <v>220</v>
      </c>
      <c r="C149" s="85">
        <f t="shared" si="11"/>
        <v>0</v>
      </c>
      <c r="D149" s="85">
        <f t="shared" si="11"/>
        <v>0</v>
      </c>
      <c r="E149" s="85">
        <f t="shared" si="11"/>
        <v>0</v>
      </c>
      <c r="F149" s="85">
        <f t="shared" si="11"/>
        <v>0</v>
      </c>
      <c r="G149" s="85">
        <f t="shared" si="11"/>
        <v>220</v>
      </c>
      <c r="H149" s="85">
        <f t="shared" si="11"/>
        <v>3000</v>
      </c>
      <c r="I149" s="85">
        <f t="shared" si="11"/>
        <v>0</v>
      </c>
      <c r="J149" s="85">
        <f t="shared" si="11"/>
        <v>35</v>
      </c>
      <c r="K149" s="75">
        <f t="shared" ref="K149:K157" si="12">G149*H149</f>
        <v>660000</v>
      </c>
    </row>
    <row r="150" spans="1:11">
      <c r="A150" s="85" t="s">
        <v>29</v>
      </c>
      <c r="B150" s="85">
        <f t="shared" ref="B150:J150" si="13">B33</f>
        <v>371</v>
      </c>
      <c r="C150" s="85">
        <f t="shared" si="13"/>
        <v>0</v>
      </c>
      <c r="D150" s="85">
        <f t="shared" si="13"/>
        <v>0</v>
      </c>
      <c r="E150" s="85">
        <f t="shared" si="13"/>
        <v>0</v>
      </c>
      <c r="F150" s="85">
        <f t="shared" si="13"/>
        <v>0</v>
      </c>
      <c r="G150" s="85">
        <f t="shared" si="13"/>
        <v>371</v>
      </c>
      <c r="H150" s="85">
        <f t="shared" si="13"/>
        <v>3000</v>
      </c>
      <c r="I150" s="85">
        <f t="shared" si="13"/>
        <v>0</v>
      </c>
      <c r="J150" s="85">
        <f t="shared" si="13"/>
        <v>75</v>
      </c>
      <c r="K150" s="75">
        <f t="shared" si="12"/>
        <v>1113000</v>
      </c>
    </row>
    <row r="151" spans="1:11">
      <c r="A151" s="85" t="s">
        <v>30</v>
      </c>
      <c r="B151" s="85">
        <f t="shared" ref="B151:J151" si="14">B44</f>
        <v>208</v>
      </c>
      <c r="C151" s="85">
        <f t="shared" si="14"/>
        <v>0</v>
      </c>
      <c r="D151" s="85">
        <f t="shared" si="14"/>
        <v>0</v>
      </c>
      <c r="E151" s="85">
        <f t="shared" si="14"/>
        <v>0</v>
      </c>
      <c r="F151" s="85">
        <f t="shared" si="14"/>
        <v>0</v>
      </c>
      <c r="G151" s="85">
        <f t="shared" si="14"/>
        <v>208</v>
      </c>
      <c r="H151" s="85">
        <f t="shared" si="14"/>
        <v>3000</v>
      </c>
      <c r="I151" s="85">
        <f t="shared" si="14"/>
        <v>0</v>
      </c>
      <c r="J151" s="85">
        <f t="shared" si="14"/>
        <v>27</v>
      </c>
      <c r="K151" s="75">
        <f t="shared" si="12"/>
        <v>624000</v>
      </c>
    </row>
    <row r="152" spans="1:11" ht="21" customHeight="1">
      <c r="A152" s="85" t="s">
        <v>31</v>
      </c>
      <c r="B152" s="85">
        <f t="shared" ref="B152:J152" si="15">B62</f>
        <v>515</v>
      </c>
      <c r="C152" s="85">
        <f t="shared" si="15"/>
        <v>0</v>
      </c>
      <c r="D152" s="85">
        <f t="shared" si="15"/>
        <v>0</v>
      </c>
      <c r="E152" s="85">
        <f t="shared" si="15"/>
        <v>0</v>
      </c>
      <c r="F152" s="85">
        <f t="shared" si="15"/>
        <v>0</v>
      </c>
      <c r="G152" s="85">
        <f t="shared" si="15"/>
        <v>515</v>
      </c>
      <c r="H152" s="85">
        <f t="shared" si="15"/>
        <v>3000</v>
      </c>
      <c r="I152" s="85">
        <f t="shared" si="15"/>
        <v>0</v>
      </c>
      <c r="J152" s="85">
        <f t="shared" si="15"/>
        <v>79</v>
      </c>
      <c r="K152" s="75">
        <f t="shared" si="12"/>
        <v>1545000</v>
      </c>
    </row>
    <row r="153" spans="1:11">
      <c r="A153" s="85" t="s">
        <v>32</v>
      </c>
      <c r="B153" s="85">
        <f t="shared" ref="B153:J153" si="16">B73</f>
        <v>300</v>
      </c>
      <c r="C153" s="85">
        <f t="shared" si="16"/>
        <v>0</v>
      </c>
      <c r="D153" s="85">
        <f t="shared" si="16"/>
        <v>0</v>
      </c>
      <c r="E153" s="85">
        <f t="shared" si="16"/>
        <v>0</v>
      </c>
      <c r="F153" s="85">
        <f t="shared" si="16"/>
        <v>0</v>
      </c>
      <c r="G153" s="85">
        <f t="shared" si="16"/>
        <v>300</v>
      </c>
      <c r="H153" s="85">
        <f t="shared" si="16"/>
        <v>3000</v>
      </c>
      <c r="I153" s="85">
        <f t="shared" si="16"/>
        <v>0</v>
      </c>
      <c r="J153" s="85">
        <f t="shared" si="16"/>
        <v>61</v>
      </c>
      <c r="K153" s="75">
        <f t="shared" si="12"/>
        <v>900000</v>
      </c>
    </row>
    <row r="154" spans="1:11">
      <c r="A154" s="85" t="s">
        <v>33</v>
      </c>
      <c r="B154" s="85">
        <f t="shared" ref="B154:J154" si="17">B90</f>
        <v>304</v>
      </c>
      <c r="C154" s="85">
        <f t="shared" si="17"/>
        <v>0</v>
      </c>
      <c r="D154" s="85">
        <f t="shared" si="17"/>
        <v>0</v>
      </c>
      <c r="E154" s="85">
        <f t="shared" si="17"/>
        <v>0</v>
      </c>
      <c r="F154" s="85">
        <f t="shared" si="17"/>
        <v>0</v>
      </c>
      <c r="G154" s="85">
        <f t="shared" si="17"/>
        <v>304</v>
      </c>
      <c r="H154" s="85">
        <f t="shared" si="17"/>
        <v>3000</v>
      </c>
      <c r="I154" s="85">
        <f t="shared" si="17"/>
        <v>0</v>
      </c>
      <c r="J154" s="85">
        <f t="shared" si="17"/>
        <v>44</v>
      </c>
      <c r="K154" s="75">
        <f t="shared" si="12"/>
        <v>912000</v>
      </c>
    </row>
    <row r="155" spans="1:11">
      <c r="A155" s="85" t="s">
        <v>34</v>
      </c>
      <c r="B155" s="85">
        <f t="shared" ref="B155:J155" si="18">B101</f>
        <v>106</v>
      </c>
      <c r="C155" s="85">
        <f t="shared" si="18"/>
        <v>0</v>
      </c>
      <c r="D155" s="85">
        <f t="shared" si="18"/>
        <v>0</v>
      </c>
      <c r="E155" s="85">
        <f t="shared" si="18"/>
        <v>0</v>
      </c>
      <c r="F155" s="85">
        <f t="shared" si="18"/>
        <v>0</v>
      </c>
      <c r="G155" s="85">
        <f t="shared" si="18"/>
        <v>106</v>
      </c>
      <c r="H155" s="85">
        <f t="shared" si="18"/>
        <v>3000</v>
      </c>
      <c r="I155" s="85">
        <f t="shared" si="18"/>
        <v>0</v>
      </c>
      <c r="J155" s="85">
        <f t="shared" si="18"/>
        <v>20</v>
      </c>
      <c r="K155" s="75">
        <f t="shared" si="12"/>
        <v>318000</v>
      </c>
    </row>
    <row r="156" spans="1:11">
      <c r="A156" s="85" t="s">
        <v>35</v>
      </c>
      <c r="B156" s="85">
        <f t="shared" ref="B156:J156" si="19">B120</f>
        <v>601</v>
      </c>
      <c r="C156" s="85">
        <f t="shared" si="19"/>
        <v>0</v>
      </c>
      <c r="D156" s="85">
        <f t="shared" si="19"/>
        <v>0</v>
      </c>
      <c r="E156" s="85">
        <f t="shared" si="19"/>
        <v>0</v>
      </c>
      <c r="F156" s="85">
        <f t="shared" si="19"/>
        <v>0</v>
      </c>
      <c r="G156" s="85">
        <f t="shared" si="19"/>
        <v>601</v>
      </c>
      <c r="H156" s="85">
        <f t="shared" si="19"/>
        <v>3000</v>
      </c>
      <c r="I156" s="85">
        <f t="shared" si="19"/>
        <v>0</v>
      </c>
      <c r="J156" s="85">
        <f t="shared" si="19"/>
        <v>144</v>
      </c>
      <c r="K156" s="75">
        <f t="shared" si="12"/>
        <v>1803000</v>
      </c>
    </row>
    <row r="157" spans="1:11">
      <c r="A157" s="85" t="s">
        <v>36</v>
      </c>
      <c r="B157" s="85">
        <f t="shared" ref="B157:J157" si="20">B132</f>
        <v>383</v>
      </c>
      <c r="C157" s="85">
        <f t="shared" si="20"/>
        <v>0</v>
      </c>
      <c r="D157" s="85">
        <f t="shared" si="20"/>
        <v>0</v>
      </c>
      <c r="E157" s="85">
        <f t="shared" si="20"/>
        <v>0</v>
      </c>
      <c r="F157" s="85">
        <f t="shared" si="20"/>
        <v>0</v>
      </c>
      <c r="G157" s="85">
        <f t="shared" si="20"/>
        <v>383</v>
      </c>
      <c r="H157" s="85">
        <f t="shared" si="20"/>
        <v>3000</v>
      </c>
      <c r="I157" s="85">
        <f t="shared" si="20"/>
        <v>0</v>
      </c>
      <c r="J157" s="85">
        <f t="shared" si="20"/>
        <v>30</v>
      </c>
      <c r="K157" s="75">
        <f t="shared" si="12"/>
        <v>1149000</v>
      </c>
    </row>
    <row r="158" spans="1:11">
      <c r="A158" s="85" t="s">
        <v>37</v>
      </c>
      <c r="B158" s="85">
        <f>SUM(B148:B157)</f>
        <v>3190</v>
      </c>
      <c r="C158" s="85">
        <f t="shared" ref="C158:J158" si="21">SUM(C148:C157)</f>
        <v>0</v>
      </c>
      <c r="D158" s="85">
        <f t="shared" si="21"/>
        <v>0</v>
      </c>
      <c r="E158" s="85">
        <f t="shared" si="21"/>
        <v>0</v>
      </c>
      <c r="F158" s="85">
        <f t="shared" si="21"/>
        <v>0</v>
      </c>
      <c r="G158" s="85">
        <f t="shared" si="21"/>
        <v>3190</v>
      </c>
      <c r="H158" s="85">
        <f>K158/G158</f>
        <v>3000</v>
      </c>
      <c r="I158" s="85">
        <f t="shared" si="21"/>
        <v>0</v>
      </c>
      <c r="J158" s="85">
        <f t="shared" si="21"/>
        <v>556</v>
      </c>
      <c r="K158" s="75">
        <f>SUM(K148:K157)</f>
        <v>9570000</v>
      </c>
    </row>
    <row r="159" spans="1:11">
      <c r="A159" s="123" t="s">
        <v>15</v>
      </c>
      <c r="B159" s="120" t="s">
        <v>4</v>
      </c>
      <c r="C159" s="120" t="s">
        <v>195</v>
      </c>
      <c r="D159" s="120"/>
      <c r="E159" s="120"/>
      <c r="F159" s="120"/>
      <c r="G159" s="120"/>
      <c r="H159" s="120"/>
      <c r="I159" s="120" t="s">
        <v>11</v>
      </c>
      <c r="J159" s="120" t="s">
        <v>12</v>
      </c>
    </row>
    <row r="160" spans="1:11" ht="42">
      <c r="A160" s="123"/>
      <c r="B160" s="120"/>
      <c r="C160" s="71" t="s">
        <v>5</v>
      </c>
      <c r="D160" s="71" t="s">
        <v>6</v>
      </c>
      <c r="E160" s="71" t="s">
        <v>7</v>
      </c>
      <c r="F160" s="71" t="s">
        <v>8</v>
      </c>
      <c r="G160" s="71" t="s">
        <v>9</v>
      </c>
      <c r="H160" s="48" t="s">
        <v>10</v>
      </c>
      <c r="I160" s="120"/>
      <c r="J160" s="120"/>
    </row>
    <row r="161" spans="1:11">
      <c r="A161" s="85" t="s">
        <v>27</v>
      </c>
      <c r="B161" s="85">
        <f t="shared" ref="B161:J161" si="22">B7</f>
        <v>0</v>
      </c>
      <c r="C161" s="85">
        <f t="shared" si="22"/>
        <v>0</v>
      </c>
      <c r="D161" s="85">
        <f t="shared" si="22"/>
        <v>0</v>
      </c>
      <c r="E161" s="85">
        <f t="shared" si="22"/>
        <v>0</v>
      </c>
      <c r="F161" s="85">
        <f t="shared" si="22"/>
        <v>0</v>
      </c>
      <c r="G161" s="85">
        <f t="shared" si="22"/>
        <v>0</v>
      </c>
      <c r="H161" s="85">
        <f t="shared" si="22"/>
        <v>0</v>
      </c>
      <c r="I161" s="85">
        <f t="shared" si="22"/>
        <v>0</v>
      </c>
      <c r="J161" s="85">
        <f t="shared" si="22"/>
        <v>0</v>
      </c>
      <c r="K161" s="75">
        <f>G161*H161</f>
        <v>0</v>
      </c>
    </row>
    <row r="162" spans="1:11">
      <c r="A162" s="85" t="s">
        <v>28</v>
      </c>
      <c r="B162" s="85">
        <f t="shared" ref="B162:J162" si="23">B18</f>
        <v>0</v>
      </c>
      <c r="C162" s="85">
        <f t="shared" si="23"/>
        <v>0</v>
      </c>
      <c r="D162" s="85">
        <f t="shared" si="23"/>
        <v>0</v>
      </c>
      <c r="E162" s="85">
        <f t="shared" si="23"/>
        <v>0</v>
      </c>
      <c r="F162" s="85">
        <f t="shared" si="23"/>
        <v>0</v>
      </c>
      <c r="G162" s="85">
        <f t="shared" si="23"/>
        <v>0</v>
      </c>
      <c r="H162" s="85">
        <f t="shared" si="23"/>
        <v>0</v>
      </c>
      <c r="I162" s="85">
        <f t="shared" si="23"/>
        <v>0</v>
      </c>
      <c r="J162" s="85">
        <f t="shared" si="23"/>
        <v>0</v>
      </c>
      <c r="K162" s="75">
        <f t="shared" ref="K162:K170" si="24">G162*H162</f>
        <v>0</v>
      </c>
    </row>
    <row r="163" spans="1:11">
      <c r="A163" s="85" t="s">
        <v>29</v>
      </c>
      <c r="B163" s="85">
        <f t="shared" ref="B163:J163" si="25">B34</f>
        <v>300</v>
      </c>
      <c r="C163" s="85">
        <f t="shared" si="25"/>
        <v>0</v>
      </c>
      <c r="D163" s="85">
        <f t="shared" si="25"/>
        <v>0</v>
      </c>
      <c r="E163" s="85">
        <f t="shared" si="25"/>
        <v>0</v>
      </c>
      <c r="F163" s="85">
        <f t="shared" si="25"/>
        <v>0</v>
      </c>
      <c r="G163" s="85">
        <f t="shared" si="25"/>
        <v>0</v>
      </c>
      <c r="H163" s="85">
        <f t="shared" si="25"/>
        <v>0</v>
      </c>
      <c r="I163" s="85">
        <f t="shared" si="25"/>
        <v>300</v>
      </c>
      <c r="J163" s="85">
        <f t="shared" si="25"/>
        <v>35</v>
      </c>
      <c r="K163" s="75">
        <f t="shared" si="24"/>
        <v>0</v>
      </c>
    </row>
    <row r="164" spans="1:11">
      <c r="A164" s="85" t="s">
        <v>30</v>
      </c>
      <c r="B164" s="85">
        <f t="shared" ref="B164:J164" si="26">B45</f>
        <v>0</v>
      </c>
      <c r="C164" s="85">
        <f t="shared" si="26"/>
        <v>0</v>
      </c>
      <c r="D164" s="85">
        <f t="shared" si="26"/>
        <v>0</v>
      </c>
      <c r="E164" s="85">
        <f t="shared" si="26"/>
        <v>0</v>
      </c>
      <c r="F164" s="85">
        <f t="shared" si="26"/>
        <v>0</v>
      </c>
      <c r="G164" s="85">
        <f t="shared" si="26"/>
        <v>0</v>
      </c>
      <c r="H164" s="85">
        <f t="shared" si="26"/>
        <v>0</v>
      </c>
      <c r="I164" s="85">
        <f t="shared" si="26"/>
        <v>0</v>
      </c>
      <c r="J164" s="85">
        <f t="shared" si="26"/>
        <v>0</v>
      </c>
      <c r="K164" s="75">
        <f t="shared" si="24"/>
        <v>0</v>
      </c>
    </row>
    <row r="165" spans="1:11">
      <c r="A165" s="85" t="s">
        <v>31</v>
      </c>
      <c r="B165" s="85">
        <f t="shared" ref="B165:J165" si="27">B63</f>
        <v>504</v>
      </c>
      <c r="C165" s="85">
        <f t="shared" si="27"/>
        <v>0</v>
      </c>
      <c r="D165" s="85">
        <f t="shared" si="27"/>
        <v>0</v>
      </c>
      <c r="E165" s="85">
        <f t="shared" si="27"/>
        <v>0</v>
      </c>
      <c r="F165" s="85">
        <f t="shared" si="27"/>
        <v>0</v>
      </c>
      <c r="G165" s="85">
        <f t="shared" si="27"/>
        <v>0</v>
      </c>
      <c r="H165" s="85">
        <f t="shared" si="27"/>
        <v>0</v>
      </c>
      <c r="I165" s="85">
        <f t="shared" si="27"/>
        <v>504</v>
      </c>
      <c r="J165" s="85">
        <f t="shared" si="27"/>
        <v>41</v>
      </c>
      <c r="K165" s="75">
        <f t="shared" si="24"/>
        <v>0</v>
      </c>
    </row>
    <row r="166" spans="1:11">
      <c r="A166" s="85" t="s">
        <v>32</v>
      </c>
      <c r="B166" s="85">
        <f t="shared" ref="B166:J166" si="28">B74</f>
        <v>200</v>
      </c>
      <c r="C166" s="85">
        <f t="shared" si="28"/>
        <v>0</v>
      </c>
      <c r="D166" s="85">
        <f t="shared" si="28"/>
        <v>0</v>
      </c>
      <c r="E166" s="85">
        <f t="shared" si="28"/>
        <v>0</v>
      </c>
      <c r="F166" s="85">
        <f t="shared" si="28"/>
        <v>0</v>
      </c>
      <c r="G166" s="85">
        <f t="shared" si="28"/>
        <v>0</v>
      </c>
      <c r="H166" s="85">
        <f t="shared" si="28"/>
        <v>0</v>
      </c>
      <c r="I166" s="85">
        <f t="shared" si="28"/>
        <v>200</v>
      </c>
      <c r="J166" s="85">
        <f t="shared" si="28"/>
        <v>15</v>
      </c>
      <c r="K166" s="75">
        <f t="shared" si="24"/>
        <v>0</v>
      </c>
    </row>
    <row r="167" spans="1:11">
      <c r="A167" s="85" t="s">
        <v>33</v>
      </c>
      <c r="B167" s="85">
        <f t="shared" ref="B167:J167" si="29">B91</f>
        <v>100</v>
      </c>
      <c r="C167" s="85">
        <f t="shared" si="29"/>
        <v>0</v>
      </c>
      <c r="D167" s="85">
        <f t="shared" si="29"/>
        <v>0</v>
      </c>
      <c r="E167" s="85">
        <f t="shared" si="29"/>
        <v>0</v>
      </c>
      <c r="F167" s="85">
        <f t="shared" si="29"/>
        <v>0</v>
      </c>
      <c r="G167" s="85">
        <f t="shared" si="29"/>
        <v>0</v>
      </c>
      <c r="H167" s="85">
        <f t="shared" si="29"/>
        <v>0</v>
      </c>
      <c r="I167" s="85">
        <f t="shared" si="29"/>
        <v>100</v>
      </c>
      <c r="J167" s="85">
        <f t="shared" si="29"/>
        <v>10</v>
      </c>
      <c r="K167" s="75">
        <f t="shared" si="24"/>
        <v>0</v>
      </c>
    </row>
    <row r="168" spans="1:11">
      <c r="A168" s="85" t="s">
        <v>34</v>
      </c>
      <c r="B168" s="85">
        <f t="shared" ref="B168:J168" si="30">B102</f>
        <v>0</v>
      </c>
      <c r="C168" s="85">
        <f t="shared" si="30"/>
        <v>0</v>
      </c>
      <c r="D168" s="85">
        <f t="shared" si="30"/>
        <v>0</v>
      </c>
      <c r="E168" s="85">
        <f t="shared" si="30"/>
        <v>0</v>
      </c>
      <c r="F168" s="85">
        <f t="shared" si="30"/>
        <v>0</v>
      </c>
      <c r="G168" s="85">
        <f t="shared" si="30"/>
        <v>0</v>
      </c>
      <c r="H168" s="85">
        <f t="shared" si="30"/>
        <v>0</v>
      </c>
      <c r="I168" s="85">
        <f t="shared" si="30"/>
        <v>0</v>
      </c>
      <c r="J168" s="85">
        <f t="shared" si="30"/>
        <v>0</v>
      </c>
      <c r="K168" s="75">
        <f t="shared" si="24"/>
        <v>0</v>
      </c>
    </row>
    <row r="169" spans="1:11">
      <c r="A169" s="85" t="s">
        <v>35</v>
      </c>
      <c r="B169" s="85">
        <f t="shared" ref="B169:J169" si="31">B121</f>
        <v>150</v>
      </c>
      <c r="C169" s="85">
        <f t="shared" si="31"/>
        <v>0</v>
      </c>
      <c r="D169" s="85">
        <f t="shared" si="31"/>
        <v>0</v>
      </c>
      <c r="E169" s="85">
        <f t="shared" si="31"/>
        <v>0</v>
      </c>
      <c r="F169" s="85">
        <f t="shared" si="31"/>
        <v>0</v>
      </c>
      <c r="G169" s="85">
        <f t="shared" si="31"/>
        <v>0</v>
      </c>
      <c r="H169" s="85">
        <f t="shared" si="31"/>
        <v>0</v>
      </c>
      <c r="I169" s="85">
        <f t="shared" si="31"/>
        <v>150</v>
      </c>
      <c r="J169" s="85">
        <f t="shared" si="31"/>
        <v>10</v>
      </c>
      <c r="K169" s="75">
        <f t="shared" si="24"/>
        <v>0</v>
      </c>
    </row>
    <row r="170" spans="1:11">
      <c r="A170" s="85" t="s">
        <v>36</v>
      </c>
      <c r="B170" s="85">
        <f t="shared" ref="B170:J170" si="32">B133</f>
        <v>50</v>
      </c>
      <c r="C170" s="85">
        <f t="shared" si="32"/>
        <v>0</v>
      </c>
      <c r="D170" s="85">
        <f t="shared" si="32"/>
        <v>0</v>
      </c>
      <c r="E170" s="85">
        <f t="shared" si="32"/>
        <v>0</v>
      </c>
      <c r="F170" s="85">
        <f t="shared" si="32"/>
        <v>0</v>
      </c>
      <c r="G170" s="85">
        <f t="shared" si="32"/>
        <v>0</v>
      </c>
      <c r="H170" s="85">
        <f t="shared" si="32"/>
        <v>0</v>
      </c>
      <c r="I170" s="85">
        <f t="shared" si="32"/>
        <v>50</v>
      </c>
      <c r="J170" s="85">
        <f t="shared" si="32"/>
        <v>2</v>
      </c>
      <c r="K170" s="75">
        <f t="shared" si="24"/>
        <v>0</v>
      </c>
    </row>
    <row r="171" spans="1:11">
      <c r="A171" s="85" t="s">
        <v>37</v>
      </c>
      <c r="B171" s="87">
        <f>SUM(B161:B170)</f>
        <v>1304</v>
      </c>
      <c r="C171" s="87">
        <f t="shared" ref="C171:J171" si="33">SUM(C161:C170)</f>
        <v>0</v>
      </c>
      <c r="D171" s="87">
        <f t="shared" si="33"/>
        <v>0</v>
      </c>
      <c r="E171" s="87">
        <f t="shared" si="33"/>
        <v>0</v>
      </c>
      <c r="F171" s="87">
        <f t="shared" si="33"/>
        <v>0</v>
      </c>
      <c r="G171" s="87">
        <f t="shared" si="33"/>
        <v>0</v>
      </c>
      <c r="H171" s="86"/>
      <c r="I171" s="87">
        <f t="shared" si="33"/>
        <v>1304</v>
      </c>
      <c r="J171" s="87">
        <f t="shared" si="33"/>
        <v>113</v>
      </c>
      <c r="K171" s="75">
        <f>SUM(K161:K170)</f>
        <v>0</v>
      </c>
    </row>
    <row r="172" spans="1:11">
      <c r="A172" s="119" t="s">
        <v>154</v>
      </c>
      <c r="B172" s="120" t="s">
        <v>4</v>
      </c>
      <c r="C172" s="120" t="s">
        <v>195</v>
      </c>
      <c r="D172" s="120"/>
      <c r="E172" s="120"/>
      <c r="F172" s="120"/>
      <c r="G172" s="120"/>
      <c r="H172" s="120"/>
      <c r="I172" s="120" t="s">
        <v>11</v>
      </c>
      <c r="J172" s="120" t="s">
        <v>12</v>
      </c>
    </row>
    <row r="173" spans="1:11" ht="42">
      <c r="A173" s="119"/>
      <c r="B173" s="120"/>
      <c r="C173" s="106" t="s">
        <v>5</v>
      </c>
      <c r="D173" s="106" t="s">
        <v>6</v>
      </c>
      <c r="E173" s="106" t="s">
        <v>7</v>
      </c>
      <c r="F173" s="106" t="s">
        <v>8</v>
      </c>
      <c r="G173" s="106" t="s">
        <v>9</v>
      </c>
      <c r="H173" s="48" t="s">
        <v>10</v>
      </c>
      <c r="I173" s="120"/>
      <c r="J173" s="120"/>
    </row>
    <row r="174" spans="1:11">
      <c r="A174" s="85" t="s">
        <v>27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75">
        <f>G174*H174</f>
        <v>0</v>
      </c>
    </row>
    <row r="175" spans="1:11">
      <c r="A175" s="85" t="s">
        <v>28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75">
        <f t="shared" ref="K175:K183" si="34">G175*H175</f>
        <v>0</v>
      </c>
    </row>
    <row r="176" spans="1:11">
      <c r="A176" s="85" t="s">
        <v>29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75">
        <f t="shared" si="34"/>
        <v>0</v>
      </c>
    </row>
    <row r="177" spans="1:11">
      <c r="A177" s="85" t="s">
        <v>30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75">
        <f t="shared" si="34"/>
        <v>0</v>
      </c>
    </row>
    <row r="178" spans="1:11">
      <c r="A178" s="85" t="s">
        <v>31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75">
        <f t="shared" si="34"/>
        <v>0</v>
      </c>
    </row>
    <row r="179" spans="1:11">
      <c r="A179" s="85" t="s">
        <v>32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75">
        <f t="shared" si="34"/>
        <v>0</v>
      </c>
    </row>
    <row r="180" spans="1:11">
      <c r="A180" s="85" t="s">
        <v>33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75">
        <f t="shared" si="34"/>
        <v>0</v>
      </c>
    </row>
    <row r="181" spans="1:11">
      <c r="A181" s="85" t="s">
        <v>34</v>
      </c>
      <c r="B181" s="85">
        <f>B103</f>
        <v>61</v>
      </c>
      <c r="C181" s="85">
        <f t="shared" ref="C181:J181" si="35">C103</f>
        <v>0</v>
      </c>
      <c r="D181" s="85">
        <f t="shared" si="35"/>
        <v>0</v>
      </c>
      <c r="E181" s="85">
        <f t="shared" si="35"/>
        <v>0</v>
      </c>
      <c r="F181" s="85">
        <f t="shared" si="35"/>
        <v>0</v>
      </c>
      <c r="G181" s="85">
        <f t="shared" si="35"/>
        <v>61</v>
      </c>
      <c r="H181" s="85">
        <f t="shared" si="35"/>
        <v>700</v>
      </c>
      <c r="I181" s="85">
        <f t="shared" si="35"/>
        <v>0</v>
      </c>
      <c r="J181" s="85">
        <f t="shared" si="35"/>
        <v>6</v>
      </c>
      <c r="K181" s="75">
        <f t="shared" si="34"/>
        <v>42700</v>
      </c>
    </row>
    <row r="182" spans="1:11">
      <c r="A182" s="85" t="s">
        <v>35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75">
        <f t="shared" si="34"/>
        <v>0</v>
      </c>
    </row>
    <row r="183" spans="1:11">
      <c r="A183" s="85" t="s">
        <v>36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75">
        <f t="shared" si="34"/>
        <v>0</v>
      </c>
    </row>
    <row r="184" spans="1:11">
      <c r="A184" s="85" t="s">
        <v>37</v>
      </c>
      <c r="B184" s="87">
        <f>SUM(B174:B183)</f>
        <v>61</v>
      </c>
      <c r="C184" s="87">
        <f t="shared" ref="C184:G184" si="36">SUM(C174:C183)</f>
        <v>0</v>
      </c>
      <c r="D184" s="87">
        <f t="shared" si="36"/>
        <v>0</v>
      </c>
      <c r="E184" s="87">
        <f t="shared" si="36"/>
        <v>0</v>
      </c>
      <c r="F184" s="87">
        <f t="shared" si="36"/>
        <v>0</v>
      </c>
      <c r="G184" s="87">
        <f t="shared" si="36"/>
        <v>61</v>
      </c>
      <c r="H184" s="86">
        <f>K184/G184</f>
        <v>700</v>
      </c>
      <c r="I184" s="87">
        <f t="shared" ref="I184:J184" si="37">SUM(I174:I183)</f>
        <v>0</v>
      </c>
      <c r="J184" s="87">
        <f t="shared" si="37"/>
        <v>6</v>
      </c>
      <c r="K184" s="75">
        <f>SUM(K174:K183)</f>
        <v>42700</v>
      </c>
    </row>
    <row r="185" spans="1:11">
      <c r="A185" s="119" t="s">
        <v>156</v>
      </c>
      <c r="B185" s="120" t="s">
        <v>4</v>
      </c>
      <c r="C185" s="120" t="s">
        <v>195</v>
      </c>
      <c r="D185" s="120"/>
      <c r="E185" s="120"/>
      <c r="F185" s="120"/>
      <c r="G185" s="120"/>
      <c r="H185" s="120"/>
      <c r="I185" s="120" t="s">
        <v>11</v>
      </c>
      <c r="J185" s="120" t="s">
        <v>12</v>
      </c>
    </row>
    <row r="186" spans="1:11" ht="42">
      <c r="A186" s="119"/>
      <c r="B186" s="120"/>
      <c r="C186" s="106" t="s">
        <v>5</v>
      </c>
      <c r="D186" s="106" t="s">
        <v>6</v>
      </c>
      <c r="E186" s="106" t="s">
        <v>7</v>
      </c>
      <c r="F186" s="106" t="s">
        <v>8</v>
      </c>
      <c r="G186" s="106" t="s">
        <v>9</v>
      </c>
      <c r="H186" s="48" t="s">
        <v>10</v>
      </c>
      <c r="I186" s="120"/>
      <c r="J186" s="120"/>
    </row>
    <row r="187" spans="1:11">
      <c r="A187" s="85" t="s">
        <v>27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75">
        <f>G187*H187</f>
        <v>0</v>
      </c>
    </row>
    <row r="188" spans="1:11">
      <c r="A188" s="85" t="s">
        <v>28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75">
        <f t="shared" ref="K188:K196" si="38">G188*H188</f>
        <v>0</v>
      </c>
    </row>
    <row r="189" spans="1:11">
      <c r="A189" s="85" t="s">
        <v>29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75">
        <f t="shared" si="38"/>
        <v>0</v>
      </c>
    </row>
    <row r="190" spans="1:11">
      <c r="A190" s="85" t="s">
        <v>30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75">
        <f t="shared" si="38"/>
        <v>0</v>
      </c>
    </row>
    <row r="191" spans="1:11">
      <c r="A191" s="85" t="s">
        <v>31</v>
      </c>
      <c r="B191" s="85">
        <f>B65</f>
        <v>97</v>
      </c>
      <c r="C191" s="85">
        <f t="shared" ref="C191:J191" si="39">C65</f>
        <v>0</v>
      </c>
      <c r="D191" s="85">
        <f t="shared" si="39"/>
        <v>0</v>
      </c>
      <c r="E191" s="85">
        <f t="shared" si="39"/>
        <v>0</v>
      </c>
      <c r="F191" s="85">
        <f t="shared" si="39"/>
        <v>0</v>
      </c>
      <c r="G191" s="85">
        <f t="shared" si="39"/>
        <v>97</v>
      </c>
      <c r="H191" s="85">
        <f t="shared" si="39"/>
        <v>700</v>
      </c>
      <c r="I191" s="85">
        <f t="shared" si="39"/>
        <v>0</v>
      </c>
      <c r="J191" s="85">
        <f t="shared" si="39"/>
        <v>18</v>
      </c>
      <c r="K191" s="75">
        <f t="shared" si="38"/>
        <v>67900</v>
      </c>
    </row>
    <row r="192" spans="1:11">
      <c r="A192" s="85" t="s">
        <v>32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75">
        <f t="shared" si="38"/>
        <v>0</v>
      </c>
    </row>
    <row r="193" spans="1:11">
      <c r="A193" s="85" t="s">
        <v>33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75">
        <f t="shared" si="38"/>
        <v>0</v>
      </c>
    </row>
    <row r="194" spans="1:11">
      <c r="A194" s="85" t="s">
        <v>34</v>
      </c>
      <c r="B194" s="85">
        <f>B104</f>
        <v>290</v>
      </c>
      <c r="C194" s="85">
        <f t="shared" ref="C194:J194" si="40">C104</f>
        <v>0</v>
      </c>
      <c r="D194" s="85">
        <f t="shared" si="40"/>
        <v>0</v>
      </c>
      <c r="E194" s="85">
        <f t="shared" si="40"/>
        <v>0</v>
      </c>
      <c r="F194" s="85">
        <f t="shared" si="40"/>
        <v>0</v>
      </c>
      <c r="G194" s="85">
        <f t="shared" si="40"/>
        <v>290</v>
      </c>
      <c r="H194" s="85">
        <f t="shared" si="40"/>
        <v>700</v>
      </c>
      <c r="I194" s="85">
        <f t="shared" si="40"/>
        <v>0</v>
      </c>
      <c r="J194" s="85">
        <f t="shared" si="40"/>
        <v>31</v>
      </c>
      <c r="K194" s="75">
        <f t="shared" si="38"/>
        <v>203000</v>
      </c>
    </row>
    <row r="195" spans="1:11">
      <c r="A195" s="85" t="s">
        <v>35</v>
      </c>
      <c r="B195" s="85">
        <f>B123</f>
        <v>7</v>
      </c>
      <c r="C195" s="85">
        <f t="shared" ref="C195:J195" si="41">C123</f>
        <v>0</v>
      </c>
      <c r="D195" s="85">
        <f t="shared" si="41"/>
        <v>0</v>
      </c>
      <c r="E195" s="85">
        <f t="shared" si="41"/>
        <v>0</v>
      </c>
      <c r="F195" s="85">
        <f t="shared" si="41"/>
        <v>0</v>
      </c>
      <c r="G195" s="85">
        <f t="shared" si="41"/>
        <v>7</v>
      </c>
      <c r="H195" s="85">
        <f t="shared" si="41"/>
        <v>700</v>
      </c>
      <c r="I195" s="85">
        <f t="shared" si="41"/>
        <v>0</v>
      </c>
      <c r="J195" s="85">
        <f t="shared" si="41"/>
        <v>1</v>
      </c>
      <c r="K195" s="75">
        <f t="shared" si="38"/>
        <v>4900</v>
      </c>
    </row>
    <row r="196" spans="1:11">
      <c r="A196" s="85" t="s">
        <v>36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75">
        <f t="shared" si="38"/>
        <v>0</v>
      </c>
    </row>
    <row r="197" spans="1:11">
      <c r="A197" s="85" t="s">
        <v>37</v>
      </c>
      <c r="B197" s="87">
        <f>SUM(B187:B196)</f>
        <v>394</v>
      </c>
      <c r="C197" s="87">
        <f t="shared" ref="C197:G197" si="42">SUM(C187:C196)</f>
        <v>0</v>
      </c>
      <c r="D197" s="87">
        <f t="shared" si="42"/>
        <v>0</v>
      </c>
      <c r="E197" s="87">
        <f t="shared" si="42"/>
        <v>0</v>
      </c>
      <c r="F197" s="87">
        <f t="shared" si="42"/>
        <v>0</v>
      </c>
      <c r="G197" s="87">
        <f t="shared" si="42"/>
        <v>394</v>
      </c>
      <c r="H197" s="86">
        <f>K197/G197</f>
        <v>700</v>
      </c>
      <c r="I197" s="87">
        <f t="shared" ref="I197:J197" si="43">SUM(I187:I196)</f>
        <v>0</v>
      </c>
      <c r="J197" s="87">
        <f t="shared" si="43"/>
        <v>50</v>
      </c>
      <c r="K197" s="75">
        <f>SUM(K187:K196)</f>
        <v>275800</v>
      </c>
    </row>
    <row r="198" spans="1:11">
      <c r="A198" s="119" t="s">
        <v>180</v>
      </c>
      <c r="B198" s="120" t="s">
        <v>4</v>
      </c>
      <c r="C198" s="120" t="s">
        <v>195</v>
      </c>
      <c r="D198" s="120"/>
      <c r="E198" s="120"/>
      <c r="F198" s="120"/>
      <c r="G198" s="120"/>
      <c r="H198" s="120"/>
      <c r="I198" s="120" t="s">
        <v>11</v>
      </c>
      <c r="J198" s="120" t="s">
        <v>12</v>
      </c>
    </row>
    <row r="199" spans="1:11" ht="42">
      <c r="A199" s="119"/>
      <c r="B199" s="120"/>
      <c r="C199" s="111" t="s">
        <v>5</v>
      </c>
      <c r="D199" s="111" t="s">
        <v>6</v>
      </c>
      <c r="E199" s="111" t="s">
        <v>7</v>
      </c>
      <c r="F199" s="111" t="s">
        <v>8</v>
      </c>
      <c r="G199" s="111" t="s">
        <v>9</v>
      </c>
      <c r="H199" s="48" t="s">
        <v>10</v>
      </c>
      <c r="I199" s="120"/>
      <c r="J199" s="120"/>
    </row>
    <row r="200" spans="1:11">
      <c r="A200" s="85" t="s">
        <v>27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75">
        <f>G200*H200</f>
        <v>0</v>
      </c>
    </row>
    <row r="201" spans="1:11">
      <c r="A201" s="85" t="s">
        <v>28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75">
        <f t="shared" ref="K201:K209" si="44">G201*H201</f>
        <v>0</v>
      </c>
    </row>
    <row r="202" spans="1:11">
      <c r="A202" s="85" t="s">
        <v>29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75">
        <f t="shared" si="44"/>
        <v>0</v>
      </c>
    </row>
    <row r="203" spans="1:11">
      <c r="A203" s="85" t="s">
        <v>30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75">
        <f t="shared" si="44"/>
        <v>0</v>
      </c>
    </row>
    <row r="204" spans="1:11">
      <c r="A204" s="85" t="s">
        <v>31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75">
        <f t="shared" si="44"/>
        <v>0</v>
      </c>
    </row>
    <row r="205" spans="1:11">
      <c r="A205" s="85" t="s">
        <v>32</v>
      </c>
      <c r="B205" s="85">
        <f>B77</f>
        <v>5</v>
      </c>
      <c r="C205" s="85">
        <f t="shared" ref="C205:J205" si="45">C77</f>
        <v>0</v>
      </c>
      <c r="D205" s="85">
        <f t="shared" si="45"/>
        <v>0</v>
      </c>
      <c r="E205" s="85">
        <f t="shared" si="45"/>
        <v>0</v>
      </c>
      <c r="F205" s="85">
        <f t="shared" si="45"/>
        <v>0</v>
      </c>
      <c r="G205" s="85">
        <f t="shared" si="45"/>
        <v>5</v>
      </c>
      <c r="H205" s="85">
        <f t="shared" si="45"/>
        <v>150</v>
      </c>
      <c r="I205" s="85">
        <f t="shared" si="45"/>
        <v>0</v>
      </c>
      <c r="J205" s="85">
        <f t="shared" si="45"/>
        <v>1</v>
      </c>
      <c r="K205" s="75">
        <f t="shared" si="44"/>
        <v>750</v>
      </c>
    </row>
    <row r="206" spans="1:11">
      <c r="A206" s="85" t="s">
        <v>33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75">
        <f t="shared" si="44"/>
        <v>0</v>
      </c>
    </row>
    <row r="207" spans="1:11">
      <c r="A207" s="85" t="s">
        <v>34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75">
        <f t="shared" si="44"/>
        <v>0</v>
      </c>
    </row>
    <row r="208" spans="1:11">
      <c r="A208" s="85" t="s">
        <v>35</v>
      </c>
      <c r="B208" s="85"/>
      <c r="C208" s="85"/>
      <c r="D208" s="85"/>
      <c r="E208" s="85"/>
      <c r="F208" s="85"/>
      <c r="G208" s="85"/>
      <c r="H208" s="85"/>
      <c r="I208" s="85"/>
      <c r="J208" s="85"/>
      <c r="K208" s="75">
        <f t="shared" si="44"/>
        <v>0</v>
      </c>
    </row>
    <row r="209" spans="1:11">
      <c r="A209" s="85" t="s">
        <v>36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75">
        <f t="shared" si="44"/>
        <v>0</v>
      </c>
    </row>
    <row r="210" spans="1:11">
      <c r="A210" s="85" t="s">
        <v>37</v>
      </c>
      <c r="B210" s="87">
        <f>SUM(B200:B209)</f>
        <v>5</v>
      </c>
      <c r="C210" s="87">
        <f t="shared" ref="C210:G210" si="46">SUM(C200:C209)</f>
        <v>0</v>
      </c>
      <c r="D210" s="87">
        <f t="shared" si="46"/>
        <v>0</v>
      </c>
      <c r="E210" s="87">
        <f t="shared" si="46"/>
        <v>0</v>
      </c>
      <c r="F210" s="87">
        <f t="shared" si="46"/>
        <v>0</v>
      </c>
      <c r="G210" s="87">
        <f t="shared" si="46"/>
        <v>5</v>
      </c>
      <c r="H210" s="86">
        <f>K210/G210</f>
        <v>150</v>
      </c>
      <c r="I210" s="87">
        <f t="shared" ref="I210:J210" si="47">SUM(I200:I209)</f>
        <v>0</v>
      </c>
      <c r="J210" s="87">
        <f t="shared" si="47"/>
        <v>1</v>
      </c>
      <c r="K210" s="75">
        <f>SUM(K200:K209)</f>
        <v>750</v>
      </c>
    </row>
    <row r="211" spans="1:11">
      <c r="A211" s="119" t="s">
        <v>181</v>
      </c>
      <c r="B211" s="120" t="s">
        <v>4</v>
      </c>
      <c r="C211" s="120" t="s">
        <v>195</v>
      </c>
      <c r="D211" s="120"/>
      <c r="E211" s="120"/>
      <c r="F211" s="120"/>
      <c r="G211" s="120"/>
      <c r="H211" s="120"/>
      <c r="I211" s="120" t="s">
        <v>11</v>
      </c>
      <c r="J211" s="120" t="s">
        <v>12</v>
      </c>
    </row>
    <row r="212" spans="1:11" ht="42">
      <c r="A212" s="119"/>
      <c r="B212" s="120"/>
      <c r="C212" s="116" t="s">
        <v>5</v>
      </c>
      <c r="D212" s="116" t="s">
        <v>6</v>
      </c>
      <c r="E212" s="116" t="s">
        <v>7</v>
      </c>
      <c r="F212" s="116" t="s">
        <v>8</v>
      </c>
      <c r="G212" s="116" t="s">
        <v>9</v>
      </c>
      <c r="H212" s="48" t="s">
        <v>10</v>
      </c>
      <c r="I212" s="120"/>
      <c r="J212" s="120"/>
    </row>
    <row r="213" spans="1:11">
      <c r="A213" s="85" t="s">
        <v>27</v>
      </c>
      <c r="B213" s="85">
        <f>B12</f>
        <v>15</v>
      </c>
      <c r="C213" s="85">
        <f t="shared" ref="C213:J213" si="48">C12</f>
        <v>0</v>
      </c>
      <c r="D213" s="85">
        <f t="shared" si="48"/>
        <v>0</v>
      </c>
      <c r="E213" s="85">
        <f t="shared" si="48"/>
        <v>0</v>
      </c>
      <c r="F213" s="85">
        <f t="shared" si="48"/>
        <v>0</v>
      </c>
      <c r="G213" s="85">
        <f t="shared" si="48"/>
        <v>15</v>
      </c>
      <c r="H213" s="85">
        <f t="shared" si="48"/>
        <v>700</v>
      </c>
      <c r="I213" s="85">
        <f t="shared" si="48"/>
        <v>0</v>
      </c>
      <c r="J213" s="85">
        <f t="shared" si="48"/>
        <v>2</v>
      </c>
      <c r="K213" s="75">
        <f>G213*H213</f>
        <v>10500</v>
      </c>
    </row>
    <row r="214" spans="1:11">
      <c r="A214" s="85" t="s">
        <v>28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75">
        <f t="shared" ref="K214:K222" si="49">G214*H214</f>
        <v>0</v>
      </c>
    </row>
    <row r="215" spans="1:11">
      <c r="A215" s="85" t="s">
        <v>29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75">
        <f t="shared" si="49"/>
        <v>0</v>
      </c>
    </row>
    <row r="216" spans="1:11">
      <c r="A216" s="85" t="s">
        <v>30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75">
        <f t="shared" si="49"/>
        <v>0</v>
      </c>
    </row>
    <row r="217" spans="1:11">
      <c r="A217" s="85" t="s">
        <v>31</v>
      </c>
      <c r="B217" s="85">
        <f>B68</f>
        <v>320</v>
      </c>
      <c r="C217" s="85">
        <f t="shared" ref="C217:J217" si="50">C68</f>
        <v>0</v>
      </c>
      <c r="D217" s="85">
        <f t="shared" si="50"/>
        <v>0</v>
      </c>
      <c r="E217" s="85">
        <f t="shared" si="50"/>
        <v>0</v>
      </c>
      <c r="F217" s="85">
        <f t="shared" si="50"/>
        <v>0</v>
      </c>
      <c r="G217" s="85">
        <f t="shared" si="50"/>
        <v>320</v>
      </c>
      <c r="H217" s="85">
        <f t="shared" si="50"/>
        <v>700</v>
      </c>
      <c r="I217" s="85">
        <f t="shared" si="50"/>
        <v>0</v>
      </c>
      <c r="J217" s="85">
        <f t="shared" si="50"/>
        <v>25</v>
      </c>
      <c r="K217" s="75">
        <f t="shared" si="49"/>
        <v>224000</v>
      </c>
    </row>
    <row r="218" spans="1:11">
      <c r="A218" s="85" t="s">
        <v>32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75">
        <f t="shared" si="49"/>
        <v>0</v>
      </c>
    </row>
    <row r="219" spans="1:11">
      <c r="A219" s="85" t="s">
        <v>33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75">
        <f t="shared" si="49"/>
        <v>0</v>
      </c>
    </row>
    <row r="220" spans="1:11">
      <c r="A220" s="85" t="s">
        <v>34</v>
      </c>
      <c r="B220" s="85">
        <f>B107</f>
        <v>60</v>
      </c>
      <c r="C220" s="85">
        <f t="shared" ref="C220:J220" si="51">C107</f>
        <v>0</v>
      </c>
      <c r="D220" s="85">
        <f t="shared" si="51"/>
        <v>0</v>
      </c>
      <c r="E220" s="85">
        <f t="shared" si="51"/>
        <v>0</v>
      </c>
      <c r="F220" s="85">
        <f t="shared" si="51"/>
        <v>0</v>
      </c>
      <c r="G220" s="85">
        <f t="shared" si="51"/>
        <v>60</v>
      </c>
      <c r="H220" s="85">
        <f t="shared" si="51"/>
        <v>700</v>
      </c>
      <c r="I220" s="85">
        <f t="shared" si="51"/>
        <v>0</v>
      </c>
      <c r="J220" s="85">
        <f t="shared" si="51"/>
        <v>10</v>
      </c>
      <c r="K220" s="75">
        <f t="shared" si="49"/>
        <v>42000</v>
      </c>
    </row>
    <row r="221" spans="1:11">
      <c r="A221" s="85" t="s">
        <v>35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75">
        <f t="shared" si="49"/>
        <v>0</v>
      </c>
    </row>
    <row r="222" spans="1:11">
      <c r="A222" s="85" t="s">
        <v>36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75">
        <f t="shared" si="49"/>
        <v>0</v>
      </c>
    </row>
    <row r="223" spans="1:11">
      <c r="A223" s="85" t="s">
        <v>37</v>
      </c>
      <c r="B223" s="87">
        <f>SUM(B213:B222)</f>
        <v>395</v>
      </c>
      <c r="C223" s="87">
        <f t="shared" ref="C223:G223" si="52">SUM(C213:C222)</f>
        <v>0</v>
      </c>
      <c r="D223" s="87">
        <f t="shared" si="52"/>
        <v>0</v>
      </c>
      <c r="E223" s="87">
        <f t="shared" si="52"/>
        <v>0</v>
      </c>
      <c r="F223" s="87">
        <f t="shared" si="52"/>
        <v>0</v>
      </c>
      <c r="G223" s="87">
        <f t="shared" si="52"/>
        <v>395</v>
      </c>
      <c r="H223" s="86">
        <f>K223/G223</f>
        <v>700</v>
      </c>
      <c r="I223" s="87">
        <f t="shared" ref="I223:J223" si="53">SUM(I213:I222)</f>
        <v>0</v>
      </c>
      <c r="J223" s="87">
        <f t="shared" si="53"/>
        <v>37</v>
      </c>
      <c r="K223" s="75">
        <f>SUM(K213:K222)</f>
        <v>276500</v>
      </c>
    </row>
  </sheetData>
  <mergeCells count="92">
    <mergeCell ref="A211:A212"/>
    <mergeCell ref="B211:B212"/>
    <mergeCell ref="C211:H211"/>
    <mergeCell ref="I211:I212"/>
    <mergeCell ref="J211:J212"/>
    <mergeCell ref="A185:A186"/>
    <mergeCell ref="B185:B186"/>
    <mergeCell ref="C185:H185"/>
    <mergeCell ref="I185:I186"/>
    <mergeCell ref="J185:J186"/>
    <mergeCell ref="A172:A173"/>
    <mergeCell ref="B172:B173"/>
    <mergeCell ref="C172:H172"/>
    <mergeCell ref="I172:I173"/>
    <mergeCell ref="J172:J173"/>
    <mergeCell ref="C60:H60"/>
    <mergeCell ref="I60:I61"/>
    <mergeCell ref="I1:J2"/>
    <mergeCell ref="C14:I14"/>
    <mergeCell ref="A15:A16"/>
    <mergeCell ref="B15:B16"/>
    <mergeCell ref="C15:H15"/>
    <mergeCell ref="I15:I16"/>
    <mergeCell ref="J15:J16"/>
    <mergeCell ref="D1:H1"/>
    <mergeCell ref="C3:I3"/>
    <mergeCell ref="A4:A5"/>
    <mergeCell ref="B4:B5"/>
    <mergeCell ref="C4:H4"/>
    <mergeCell ref="J4:J5"/>
    <mergeCell ref="I4:I5"/>
    <mergeCell ref="J60:J61"/>
    <mergeCell ref="J42:J43"/>
    <mergeCell ref="C30:I30"/>
    <mergeCell ref="A31:A32"/>
    <mergeCell ref="B31:B32"/>
    <mergeCell ref="C31:H31"/>
    <mergeCell ref="I31:I32"/>
    <mergeCell ref="J31:J32"/>
    <mergeCell ref="C41:I41"/>
    <mergeCell ref="A42:A43"/>
    <mergeCell ref="B42:B43"/>
    <mergeCell ref="C42:H42"/>
    <mergeCell ref="I42:I43"/>
    <mergeCell ref="C59:I59"/>
    <mergeCell ref="A60:A61"/>
    <mergeCell ref="B60:B61"/>
    <mergeCell ref="J71:J72"/>
    <mergeCell ref="C87:I87"/>
    <mergeCell ref="A88:A89"/>
    <mergeCell ref="B88:B89"/>
    <mergeCell ref="C88:H88"/>
    <mergeCell ref="I88:I89"/>
    <mergeCell ref="J88:J89"/>
    <mergeCell ref="C70:I70"/>
    <mergeCell ref="A71:A72"/>
    <mergeCell ref="B71:B72"/>
    <mergeCell ref="C71:H71"/>
    <mergeCell ref="I71:I72"/>
    <mergeCell ref="J99:J100"/>
    <mergeCell ref="C117:I117"/>
    <mergeCell ref="A118:A119"/>
    <mergeCell ref="B118:B119"/>
    <mergeCell ref="C118:H118"/>
    <mergeCell ref="I118:I119"/>
    <mergeCell ref="J118:J119"/>
    <mergeCell ref="C98:I98"/>
    <mergeCell ref="A99:A100"/>
    <mergeCell ref="B99:B100"/>
    <mergeCell ref="C99:H99"/>
    <mergeCell ref="I99:I100"/>
    <mergeCell ref="J130:J131"/>
    <mergeCell ref="A159:A160"/>
    <mergeCell ref="B159:B160"/>
    <mergeCell ref="C159:H159"/>
    <mergeCell ref="I159:I160"/>
    <mergeCell ref="J159:J160"/>
    <mergeCell ref="A146:A147"/>
    <mergeCell ref="B146:B147"/>
    <mergeCell ref="C146:H146"/>
    <mergeCell ref="I146:I147"/>
    <mergeCell ref="J146:J147"/>
    <mergeCell ref="C129:I129"/>
    <mergeCell ref="A130:A131"/>
    <mergeCell ref="B130:B131"/>
    <mergeCell ref="C130:H130"/>
    <mergeCell ref="I130:I131"/>
    <mergeCell ref="A198:A199"/>
    <mergeCell ref="B198:B199"/>
    <mergeCell ref="C198:H198"/>
    <mergeCell ref="I198:I199"/>
    <mergeCell ref="J198:J199"/>
  </mergeCells>
  <pageMargins left="3.9370078740157501E-2" right="3.9370078740157501E-2" top="0" bottom="0" header="3.9370078740157501E-2" footer="3.9370078740157501E-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2"/>
  <sheetViews>
    <sheetView topLeftCell="A285" zoomScaleNormal="100" workbookViewId="0">
      <selection activeCell="B300" sqref="B300"/>
    </sheetView>
  </sheetViews>
  <sheetFormatPr defaultRowHeight="21"/>
  <cols>
    <col min="1" max="1" width="21.140625" style="75" customWidth="1"/>
    <col min="2" max="2" width="15.28515625" style="75" customWidth="1"/>
    <col min="3" max="3" width="16.140625" style="75" customWidth="1"/>
    <col min="4" max="4" width="15.28515625" style="75" customWidth="1"/>
    <col min="5" max="5" width="15.7109375" style="75" customWidth="1"/>
    <col min="6" max="6" width="14.85546875" style="75" customWidth="1"/>
    <col min="7" max="7" width="18.28515625" style="75" customWidth="1"/>
    <col min="8" max="8" width="14.5703125" style="77" customWidth="1"/>
    <col min="9" max="9" width="11.85546875" style="75" customWidth="1"/>
    <col min="10" max="10" width="10.42578125" style="75" customWidth="1"/>
    <col min="11" max="11" width="10.140625" style="75" customWidth="1"/>
    <col min="12" max="16384" width="9.140625" style="75"/>
  </cols>
  <sheetData>
    <row r="1" spans="1:11" ht="21" customHeight="1">
      <c r="A1" s="72" t="s">
        <v>0</v>
      </c>
      <c r="B1" s="74"/>
      <c r="D1" s="136" t="s">
        <v>168</v>
      </c>
      <c r="E1" s="136"/>
      <c r="F1" s="136"/>
      <c r="G1" s="136"/>
      <c r="H1" s="136"/>
      <c r="I1" s="137" t="s">
        <v>188</v>
      </c>
      <c r="J1" s="137"/>
      <c r="K1" s="76"/>
    </row>
    <row r="2" spans="1:11" ht="21" customHeight="1">
      <c r="E2" s="66" t="s">
        <v>1</v>
      </c>
      <c r="F2" s="118" t="s">
        <v>184</v>
      </c>
      <c r="G2" s="66" t="s">
        <v>172</v>
      </c>
      <c r="I2" s="137"/>
      <c r="J2" s="137"/>
      <c r="K2" s="76"/>
    </row>
    <row r="3" spans="1:11">
      <c r="C3" s="136" t="s">
        <v>123</v>
      </c>
      <c r="D3" s="136"/>
      <c r="E3" s="136"/>
      <c r="F3" s="136"/>
      <c r="G3" s="136"/>
      <c r="H3" s="136"/>
      <c r="I3" s="136"/>
    </row>
    <row r="4" spans="1:11">
      <c r="A4" s="124" t="s">
        <v>2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</row>
    <row r="5" spans="1:11" ht="42">
      <c r="A5" s="124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>
      <c r="A6" s="78" t="s">
        <v>14</v>
      </c>
      <c r="B6" s="78"/>
      <c r="C6" s="78"/>
      <c r="D6" s="78"/>
      <c r="E6" s="78"/>
      <c r="F6" s="78"/>
      <c r="G6" s="78"/>
      <c r="H6" s="79"/>
      <c r="I6" s="78">
        <f t="shared" ref="I6:I10" si="0">B6+C6+D6+E6-F6-G6</f>
        <v>0</v>
      </c>
      <c r="J6" s="78"/>
    </row>
    <row r="7" spans="1:11">
      <c r="A7" s="78" t="s">
        <v>15</v>
      </c>
      <c r="B7" s="78"/>
      <c r="C7" s="78"/>
      <c r="D7" s="78"/>
      <c r="E7" s="78"/>
      <c r="F7" s="78"/>
      <c r="G7" s="78"/>
      <c r="H7" s="79"/>
      <c r="I7" s="78">
        <f t="shared" si="0"/>
        <v>0</v>
      </c>
      <c r="J7" s="78"/>
    </row>
    <row r="8" spans="1:11">
      <c r="A8" s="80" t="s">
        <v>154</v>
      </c>
      <c r="B8" s="78"/>
      <c r="C8" s="78"/>
      <c r="D8" s="78"/>
      <c r="E8" s="78"/>
      <c r="F8" s="78"/>
      <c r="G8" s="78"/>
      <c r="H8" s="79"/>
      <c r="I8" s="78">
        <f t="shared" si="0"/>
        <v>0</v>
      </c>
      <c r="J8" s="78"/>
    </row>
    <row r="9" spans="1:11">
      <c r="A9" s="81" t="s">
        <v>156</v>
      </c>
      <c r="B9" s="78"/>
      <c r="C9" s="78"/>
      <c r="D9" s="78"/>
      <c r="E9" s="78"/>
      <c r="F9" s="78"/>
      <c r="G9" s="78"/>
      <c r="H9" s="79"/>
      <c r="I9" s="78">
        <f t="shared" si="0"/>
        <v>0</v>
      </c>
      <c r="J9" s="78"/>
    </row>
    <row r="10" spans="1:11">
      <c r="A10" s="78" t="s">
        <v>150</v>
      </c>
      <c r="B10" s="78"/>
      <c r="C10" s="78"/>
      <c r="D10" s="78"/>
      <c r="E10" s="78"/>
      <c r="F10" s="78"/>
      <c r="G10" s="78"/>
      <c r="H10" s="79"/>
      <c r="I10" s="78">
        <f t="shared" si="0"/>
        <v>0</v>
      </c>
      <c r="J10" s="78"/>
    </row>
    <row r="11" spans="1:11">
      <c r="A11" s="78" t="s">
        <v>151</v>
      </c>
      <c r="B11" s="78"/>
      <c r="C11" s="78"/>
      <c r="D11" s="78"/>
      <c r="E11" s="78"/>
      <c r="F11" s="78"/>
      <c r="G11" s="78"/>
      <c r="H11" s="79"/>
      <c r="I11" s="78"/>
      <c r="J11" s="78"/>
    </row>
    <row r="12" spans="1:11">
      <c r="A12" s="78" t="s">
        <v>152</v>
      </c>
      <c r="B12" s="78"/>
      <c r="C12" s="78"/>
      <c r="D12" s="78"/>
      <c r="E12" s="78"/>
      <c r="F12" s="78"/>
      <c r="G12" s="78"/>
      <c r="H12" s="79"/>
      <c r="I12" s="78"/>
      <c r="J12" s="78"/>
    </row>
    <row r="13" spans="1:11">
      <c r="A13" s="78"/>
      <c r="B13" s="78"/>
      <c r="C13" s="78"/>
      <c r="D13" s="78"/>
      <c r="E13" s="78"/>
      <c r="F13" s="78"/>
      <c r="G13" s="78"/>
      <c r="H13" s="79"/>
      <c r="I13" s="78"/>
      <c r="J13" s="78"/>
    </row>
    <row r="14" spans="1:11">
      <c r="A14" s="82"/>
      <c r="B14" s="82"/>
      <c r="C14" s="82"/>
      <c r="D14" s="82"/>
      <c r="E14" s="82"/>
      <c r="F14" s="82"/>
      <c r="G14" s="82"/>
      <c r="H14" s="83"/>
      <c r="I14" s="82"/>
      <c r="J14" s="82"/>
    </row>
    <row r="15" spans="1:11">
      <c r="C15" s="136" t="s">
        <v>124</v>
      </c>
      <c r="D15" s="136"/>
      <c r="E15" s="136"/>
      <c r="F15" s="136"/>
      <c r="G15" s="136"/>
      <c r="H15" s="136"/>
      <c r="I15" s="136"/>
    </row>
    <row r="16" spans="1:11">
      <c r="A16" s="124" t="s">
        <v>2</v>
      </c>
      <c r="B16" s="121" t="s">
        <v>4</v>
      </c>
      <c r="C16" s="125" t="s">
        <v>3</v>
      </c>
      <c r="D16" s="125"/>
      <c r="E16" s="125"/>
      <c r="F16" s="125"/>
      <c r="G16" s="125"/>
      <c r="H16" s="125"/>
      <c r="I16" s="125" t="s">
        <v>11</v>
      </c>
      <c r="J16" s="125" t="s">
        <v>12</v>
      </c>
    </row>
    <row r="17" spans="1:10" ht="42">
      <c r="A17" s="124"/>
      <c r="B17" s="122"/>
      <c r="C17" s="32" t="s">
        <v>5</v>
      </c>
      <c r="D17" s="32" t="s">
        <v>6</v>
      </c>
      <c r="E17" s="32" t="s">
        <v>7</v>
      </c>
      <c r="F17" s="32" t="s">
        <v>8</v>
      </c>
      <c r="G17" s="32" t="s">
        <v>9</v>
      </c>
      <c r="H17" s="45" t="s">
        <v>10</v>
      </c>
      <c r="I17" s="125"/>
      <c r="J17" s="125"/>
    </row>
    <row r="18" spans="1:10">
      <c r="A18" s="78" t="s">
        <v>14</v>
      </c>
      <c r="B18" s="78"/>
      <c r="C18" s="78"/>
      <c r="D18" s="78"/>
      <c r="E18" s="78"/>
      <c r="F18" s="78"/>
      <c r="G18" s="78"/>
      <c r="H18" s="79"/>
      <c r="I18" s="78">
        <f t="shared" ref="I18" si="1">B18+C18+D18+E18-F18-G18</f>
        <v>0</v>
      </c>
      <c r="J18" s="78"/>
    </row>
    <row r="19" spans="1:10">
      <c r="A19" s="78" t="s">
        <v>15</v>
      </c>
      <c r="B19" s="78"/>
      <c r="C19" s="78"/>
      <c r="D19" s="78"/>
      <c r="E19" s="78"/>
      <c r="F19" s="78"/>
      <c r="G19" s="78"/>
      <c r="H19" s="78"/>
      <c r="I19" s="92">
        <f>B19+C19+D19+E19-F19-G19</f>
        <v>0</v>
      </c>
      <c r="J19" s="78"/>
    </row>
    <row r="20" spans="1:10">
      <c r="A20" s="80" t="s">
        <v>154</v>
      </c>
      <c r="B20" s="78"/>
      <c r="C20" s="78"/>
      <c r="D20" s="78"/>
      <c r="E20" s="78"/>
      <c r="F20" s="78"/>
      <c r="G20" s="78"/>
      <c r="H20" s="79"/>
      <c r="I20" s="92">
        <f>B20+C20+D20+E20-F20-G20</f>
        <v>0</v>
      </c>
      <c r="J20" s="78"/>
    </row>
    <row r="21" spans="1:10">
      <c r="A21" s="81" t="s">
        <v>156</v>
      </c>
      <c r="B21" s="78"/>
      <c r="C21" s="78"/>
      <c r="D21" s="78"/>
      <c r="E21" s="78"/>
      <c r="F21" s="78"/>
      <c r="G21" s="78"/>
      <c r="H21" s="79"/>
      <c r="I21" s="92">
        <f>B21+C21+D21+E21-F21-G21</f>
        <v>0</v>
      </c>
      <c r="J21" s="78"/>
    </row>
    <row r="22" spans="1:10">
      <c r="A22" s="78" t="s">
        <v>150</v>
      </c>
      <c r="B22" s="78"/>
      <c r="C22" s="78"/>
      <c r="D22" s="78"/>
      <c r="E22" s="78"/>
      <c r="F22" s="78"/>
      <c r="G22" s="78"/>
      <c r="H22" s="79"/>
      <c r="I22" s="78"/>
      <c r="J22" s="78"/>
    </row>
    <row r="23" spans="1:10">
      <c r="A23" s="78" t="s">
        <v>151</v>
      </c>
      <c r="B23" s="78"/>
      <c r="C23" s="78"/>
      <c r="D23" s="78"/>
      <c r="E23" s="78"/>
      <c r="F23" s="78"/>
      <c r="G23" s="78"/>
      <c r="H23" s="79"/>
      <c r="I23" s="78"/>
      <c r="J23" s="78"/>
    </row>
    <row r="24" spans="1:10">
      <c r="A24" s="78" t="s">
        <v>152</v>
      </c>
      <c r="B24" s="78"/>
      <c r="C24" s="78"/>
      <c r="D24" s="78"/>
      <c r="E24" s="78"/>
      <c r="F24" s="78"/>
      <c r="G24" s="78"/>
      <c r="H24" s="79"/>
      <c r="I24" s="78"/>
      <c r="J24" s="78"/>
    </row>
    <row r="25" spans="1:10">
      <c r="A25" s="78"/>
      <c r="B25" s="78"/>
      <c r="C25" s="78"/>
      <c r="D25" s="78"/>
      <c r="E25" s="78"/>
      <c r="F25" s="78"/>
      <c r="G25" s="78"/>
      <c r="H25" s="79"/>
      <c r="I25" s="78"/>
      <c r="J25" s="78"/>
    </row>
    <row r="26" spans="1:10">
      <c r="A26" s="78"/>
      <c r="B26" s="78"/>
      <c r="C26" s="78"/>
      <c r="D26" s="78"/>
      <c r="E26" s="78"/>
      <c r="F26" s="78"/>
      <c r="G26" s="78"/>
      <c r="H26" s="79"/>
      <c r="I26" s="78"/>
      <c r="J26" s="78"/>
    </row>
    <row r="27" spans="1:10">
      <c r="A27" s="78"/>
      <c r="B27" s="78"/>
      <c r="C27" s="78"/>
      <c r="D27" s="78"/>
      <c r="E27" s="78"/>
      <c r="F27" s="78"/>
      <c r="G27" s="78"/>
      <c r="H27" s="79"/>
      <c r="I27" s="78"/>
      <c r="J27" s="78"/>
    </row>
    <row r="28" spans="1:10">
      <c r="A28" s="78"/>
      <c r="B28" s="78"/>
      <c r="C28" s="78"/>
      <c r="D28" s="78"/>
      <c r="E28" s="78"/>
      <c r="F28" s="78"/>
      <c r="G28" s="78"/>
      <c r="H28" s="79"/>
      <c r="I28" s="78"/>
      <c r="J28" s="78"/>
    </row>
    <row r="29" spans="1:10">
      <c r="A29" s="82"/>
      <c r="B29" s="82"/>
      <c r="C29" s="82"/>
      <c r="D29" s="82"/>
      <c r="E29" s="82"/>
      <c r="F29" s="82"/>
      <c r="G29" s="82"/>
      <c r="H29" s="83"/>
      <c r="I29" s="82"/>
      <c r="J29" s="82"/>
    </row>
    <row r="30" spans="1:10">
      <c r="C30" s="136" t="s">
        <v>125</v>
      </c>
      <c r="D30" s="136"/>
      <c r="E30" s="136"/>
      <c r="F30" s="136"/>
      <c r="G30" s="136"/>
      <c r="H30" s="136"/>
      <c r="I30" s="136"/>
    </row>
    <row r="31" spans="1:10">
      <c r="A31" s="124" t="s">
        <v>2</v>
      </c>
      <c r="B31" s="121" t="s">
        <v>4</v>
      </c>
      <c r="C31" s="125" t="s">
        <v>3</v>
      </c>
      <c r="D31" s="125"/>
      <c r="E31" s="125"/>
      <c r="F31" s="125"/>
      <c r="G31" s="125"/>
      <c r="H31" s="125"/>
      <c r="I31" s="125" t="s">
        <v>11</v>
      </c>
      <c r="J31" s="125" t="s">
        <v>12</v>
      </c>
    </row>
    <row r="32" spans="1:10" ht="42">
      <c r="A32" s="124"/>
      <c r="B32" s="122"/>
      <c r="C32" s="32" t="s">
        <v>5</v>
      </c>
      <c r="D32" s="32" t="s">
        <v>6</v>
      </c>
      <c r="E32" s="32" t="s">
        <v>7</v>
      </c>
      <c r="F32" s="32" t="s">
        <v>8</v>
      </c>
      <c r="G32" s="32" t="s">
        <v>9</v>
      </c>
      <c r="H32" s="45" t="s">
        <v>10</v>
      </c>
      <c r="I32" s="125"/>
      <c r="J32" s="125"/>
    </row>
    <row r="33" spans="1:10">
      <c r="A33" s="78" t="s">
        <v>14</v>
      </c>
      <c r="B33" s="78"/>
      <c r="C33" s="78"/>
      <c r="D33" s="78"/>
      <c r="E33" s="78"/>
      <c r="F33" s="78"/>
      <c r="G33" s="78"/>
      <c r="H33" s="79"/>
      <c r="I33" s="78">
        <f t="shared" ref="I33:I36" si="2">B33+C33+D33+E33-F33-G33</f>
        <v>0</v>
      </c>
      <c r="J33" s="78"/>
    </row>
    <row r="34" spans="1:10">
      <c r="A34" s="78" t="s">
        <v>15</v>
      </c>
      <c r="B34" s="78"/>
      <c r="C34" s="78"/>
      <c r="D34" s="78"/>
      <c r="E34" s="78"/>
      <c r="F34" s="78"/>
      <c r="G34" s="78"/>
      <c r="H34" s="79"/>
      <c r="I34" s="78">
        <f t="shared" si="2"/>
        <v>0</v>
      </c>
      <c r="J34" s="78"/>
    </row>
    <row r="35" spans="1:10">
      <c r="A35" s="80" t="s">
        <v>154</v>
      </c>
      <c r="B35" s="78"/>
      <c r="C35" s="78"/>
      <c r="D35" s="78"/>
      <c r="E35" s="78"/>
      <c r="F35" s="78"/>
      <c r="G35" s="78"/>
      <c r="H35" s="79"/>
      <c r="I35" s="78">
        <f t="shared" si="2"/>
        <v>0</v>
      </c>
      <c r="J35" s="78"/>
    </row>
    <row r="36" spans="1:10">
      <c r="A36" s="81" t="s">
        <v>156</v>
      </c>
      <c r="B36" s="78"/>
      <c r="C36" s="78"/>
      <c r="D36" s="78"/>
      <c r="E36" s="78"/>
      <c r="F36" s="78"/>
      <c r="G36" s="78"/>
      <c r="H36" s="79"/>
      <c r="I36" s="78">
        <f t="shared" si="2"/>
        <v>0</v>
      </c>
      <c r="J36" s="78"/>
    </row>
    <row r="37" spans="1:10">
      <c r="A37" s="78" t="s">
        <v>150</v>
      </c>
      <c r="B37" s="78"/>
      <c r="C37" s="78"/>
      <c r="D37" s="78"/>
      <c r="E37" s="78"/>
      <c r="F37" s="78"/>
      <c r="G37" s="78"/>
      <c r="H37" s="79"/>
      <c r="I37" s="78"/>
      <c r="J37" s="78"/>
    </row>
    <row r="38" spans="1:10">
      <c r="A38" s="78" t="s">
        <v>151</v>
      </c>
      <c r="B38" s="78"/>
      <c r="C38" s="78"/>
      <c r="D38" s="78"/>
      <c r="E38" s="78"/>
      <c r="F38" s="78"/>
      <c r="G38" s="78"/>
      <c r="H38" s="79"/>
      <c r="I38" s="78"/>
      <c r="J38" s="78"/>
    </row>
    <row r="39" spans="1:10">
      <c r="A39" s="78" t="s">
        <v>152</v>
      </c>
      <c r="B39" s="78"/>
      <c r="C39" s="78"/>
      <c r="D39" s="78"/>
      <c r="E39" s="78"/>
      <c r="F39" s="78"/>
      <c r="G39" s="78"/>
      <c r="H39" s="79"/>
      <c r="I39" s="78"/>
      <c r="J39" s="78"/>
    </row>
    <row r="40" spans="1:10">
      <c r="A40" s="78"/>
      <c r="B40" s="78"/>
      <c r="C40" s="78"/>
      <c r="D40" s="78"/>
      <c r="E40" s="78"/>
      <c r="F40" s="78"/>
      <c r="G40" s="78"/>
      <c r="H40" s="79"/>
      <c r="I40" s="78"/>
      <c r="J40" s="78"/>
    </row>
    <row r="41" spans="1:10">
      <c r="A41" s="82"/>
      <c r="B41" s="82"/>
      <c r="C41" s="82"/>
      <c r="D41" s="82"/>
      <c r="E41" s="82"/>
      <c r="F41" s="82"/>
      <c r="G41" s="82"/>
      <c r="H41" s="83"/>
      <c r="I41" s="82"/>
      <c r="J41" s="82"/>
    </row>
    <row r="42" spans="1:10" ht="25.5" customHeight="1">
      <c r="C42" s="136" t="s">
        <v>126</v>
      </c>
      <c r="D42" s="136"/>
      <c r="E42" s="136"/>
      <c r="F42" s="136"/>
      <c r="G42" s="136"/>
      <c r="H42" s="136"/>
      <c r="I42" s="136"/>
    </row>
    <row r="43" spans="1:10" ht="25.5" customHeight="1">
      <c r="A43" s="124" t="s">
        <v>2</v>
      </c>
      <c r="B43" s="121" t="s">
        <v>4</v>
      </c>
      <c r="C43" s="125" t="s">
        <v>3</v>
      </c>
      <c r="D43" s="125"/>
      <c r="E43" s="125"/>
      <c r="F43" s="125"/>
      <c r="G43" s="125"/>
      <c r="H43" s="125"/>
      <c r="I43" s="125" t="s">
        <v>11</v>
      </c>
      <c r="J43" s="125" t="s">
        <v>12</v>
      </c>
    </row>
    <row r="44" spans="1:10" ht="45" customHeight="1">
      <c r="A44" s="124"/>
      <c r="B44" s="122"/>
      <c r="C44" s="32" t="s">
        <v>5</v>
      </c>
      <c r="D44" s="32" t="s">
        <v>6</v>
      </c>
      <c r="E44" s="32" t="s">
        <v>7</v>
      </c>
      <c r="F44" s="32" t="s">
        <v>8</v>
      </c>
      <c r="G44" s="32" t="s">
        <v>9</v>
      </c>
      <c r="H44" s="45" t="s">
        <v>10</v>
      </c>
      <c r="I44" s="125"/>
      <c r="J44" s="125"/>
    </row>
    <row r="45" spans="1:10">
      <c r="A45" s="78" t="s">
        <v>14</v>
      </c>
      <c r="B45" s="78"/>
      <c r="C45" s="78"/>
      <c r="D45" s="78"/>
      <c r="E45" s="78"/>
      <c r="F45" s="78"/>
      <c r="G45" s="78"/>
      <c r="H45" s="79"/>
      <c r="I45" s="78">
        <f t="shared" ref="I45" si="3">B45+C45+D45+E45-F45-G45</f>
        <v>0</v>
      </c>
      <c r="J45" s="78"/>
    </row>
    <row r="46" spans="1:10">
      <c r="A46" s="78" t="s">
        <v>15</v>
      </c>
      <c r="B46" s="78"/>
      <c r="C46" s="78"/>
      <c r="D46" s="78"/>
      <c r="E46" s="78"/>
      <c r="F46" s="78"/>
      <c r="G46" s="78"/>
      <c r="H46" s="79"/>
      <c r="I46" s="78">
        <f t="shared" ref="I46:I50" si="4">B46+C46+D46+E46-F46-G46</f>
        <v>0</v>
      </c>
      <c r="J46" s="78"/>
    </row>
    <row r="47" spans="1:10">
      <c r="A47" s="80" t="s">
        <v>154</v>
      </c>
      <c r="B47" s="78"/>
      <c r="C47" s="78"/>
      <c r="D47" s="78"/>
      <c r="E47" s="78"/>
      <c r="F47" s="78"/>
      <c r="G47" s="78"/>
      <c r="H47" s="79"/>
      <c r="I47" s="78">
        <f t="shared" si="4"/>
        <v>0</v>
      </c>
      <c r="J47" s="78"/>
    </row>
    <row r="48" spans="1:10">
      <c r="A48" s="81" t="s">
        <v>156</v>
      </c>
      <c r="B48" s="78"/>
      <c r="C48" s="78"/>
      <c r="D48" s="78"/>
      <c r="E48" s="78"/>
      <c r="F48" s="78"/>
      <c r="G48" s="78"/>
      <c r="H48" s="79"/>
      <c r="I48" s="78">
        <f t="shared" si="4"/>
        <v>0</v>
      </c>
      <c r="J48" s="78"/>
    </row>
    <row r="49" spans="1:10">
      <c r="A49" s="78" t="s">
        <v>150</v>
      </c>
      <c r="B49" s="78"/>
      <c r="C49" s="78"/>
      <c r="D49" s="78"/>
      <c r="E49" s="78"/>
      <c r="F49" s="78"/>
      <c r="G49" s="78"/>
      <c r="H49" s="79"/>
      <c r="I49" s="78">
        <f t="shared" si="4"/>
        <v>0</v>
      </c>
      <c r="J49" s="78"/>
    </row>
    <row r="50" spans="1:10">
      <c r="A50" s="78" t="s">
        <v>151</v>
      </c>
      <c r="B50" s="78"/>
      <c r="C50" s="78"/>
      <c r="D50" s="78"/>
      <c r="E50" s="78"/>
      <c r="F50" s="78"/>
      <c r="G50" s="78"/>
      <c r="H50" s="79"/>
      <c r="I50" s="78">
        <f t="shared" si="4"/>
        <v>0</v>
      </c>
      <c r="J50" s="78"/>
    </row>
    <row r="51" spans="1:10">
      <c r="A51" s="78" t="s">
        <v>152</v>
      </c>
      <c r="B51" s="78"/>
      <c r="C51" s="78"/>
      <c r="D51" s="78"/>
      <c r="E51" s="78"/>
      <c r="F51" s="78"/>
      <c r="G51" s="78"/>
      <c r="H51" s="79"/>
      <c r="I51" s="78"/>
      <c r="J51" s="78"/>
    </row>
    <row r="52" spans="1:10">
      <c r="A52" s="78"/>
      <c r="B52" s="78"/>
      <c r="C52" s="78"/>
      <c r="D52" s="78"/>
      <c r="E52" s="78"/>
      <c r="F52" s="78"/>
      <c r="G52" s="78"/>
      <c r="H52" s="79"/>
      <c r="I52" s="78"/>
      <c r="J52" s="78"/>
    </row>
    <row r="53" spans="1:10">
      <c r="A53" s="78"/>
      <c r="B53" s="78"/>
      <c r="C53" s="78"/>
      <c r="D53" s="78"/>
      <c r="E53" s="78"/>
      <c r="F53" s="78"/>
      <c r="G53" s="78"/>
      <c r="H53" s="79"/>
      <c r="I53" s="78"/>
      <c r="J53" s="78"/>
    </row>
    <row r="54" spans="1:10">
      <c r="A54" s="78"/>
      <c r="B54" s="78"/>
      <c r="C54" s="78"/>
      <c r="D54" s="78"/>
      <c r="E54" s="78"/>
      <c r="F54" s="78"/>
      <c r="G54" s="78"/>
      <c r="H54" s="79"/>
      <c r="I54" s="78"/>
      <c r="J54" s="78"/>
    </row>
    <row r="55" spans="1:10">
      <c r="A55" s="78"/>
      <c r="B55" s="78"/>
      <c r="C55" s="78"/>
      <c r="D55" s="78"/>
      <c r="E55" s="78"/>
      <c r="F55" s="78"/>
      <c r="G55" s="78"/>
      <c r="H55" s="79"/>
      <c r="I55" s="78"/>
      <c r="J55" s="78"/>
    </row>
    <row r="56" spans="1:10">
      <c r="A56" s="82"/>
      <c r="B56" s="82"/>
      <c r="C56" s="82"/>
      <c r="D56" s="82"/>
      <c r="E56" s="82"/>
      <c r="F56" s="82"/>
      <c r="G56" s="82"/>
      <c r="H56" s="83"/>
      <c r="I56" s="82"/>
      <c r="J56" s="82"/>
    </row>
    <row r="57" spans="1:10">
      <c r="A57" s="82"/>
      <c r="B57" s="82"/>
      <c r="C57" s="82"/>
      <c r="D57" s="82"/>
      <c r="E57" s="82"/>
      <c r="F57" s="82"/>
      <c r="G57" s="82"/>
      <c r="H57" s="83"/>
      <c r="I57" s="82"/>
      <c r="J57" s="82"/>
    </row>
    <row r="58" spans="1:10">
      <c r="A58" s="82"/>
      <c r="B58" s="82"/>
      <c r="C58" s="82"/>
      <c r="D58" s="82"/>
      <c r="E58" s="82"/>
      <c r="F58" s="82"/>
      <c r="G58" s="82"/>
      <c r="H58" s="83"/>
      <c r="I58" s="82"/>
      <c r="J58" s="82"/>
    </row>
    <row r="59" spans="1:10">
      <c r="C59" s="136" t="s">
        <v>127</v>
      </c>
      <c r="D59" s="136"/>
      <c r="E59" s="136"/>
      <c r="F59" s="136"/>
      <c r="G59" s="136"/>
      <c r="H59" s="136"/>
      <c r="I59" s="136"/>
    </row>
    <row r="60" spans="1:10" ht="21" customHeight="1">
      <c r="A60" s="127" t="s">
        <v>2</v>
      </c>
      <c r="B60" s="121" t="s">
        <v>4</v>
      </c>
      <c r="C60" s="129" t="s">
        <v>3</v>
      </c>
      <c r="D60" s="130"/>
      <c r="E60" s="130"/>
      <c r="F60" s="130"/>
      <c r="G60" s="130"/>
      <c r="H60" s="131"/>
      <c r="I60" s="121" t="s">
        <v>11</v>
      </c>
      <c r="J60" s="121" t="s">
        <v>12</v>
      </c>
    </row>
    <row r="61" spans="1:10" ht="42">
      <c r="A61" s="128"/>
      <c r="B61" s="122"/>
      <c r="C61" s="32" t="s">
        <v>5</v>
      </c>
      <c r="D61" s="32" t="s">
        <v>6</v>
      </c>
      <c r="E61" s="32" t="s">
        <v>7</v>
      </c>
      <c r="F61" s="32" t="s">
        <v>8</v>
      </c>
      <c r="G61" s="32" t="s">
        <v>9</v>
      </c>
      <c r="H61" s="45" t="s">
        <v>10</v>
      </c>
      <c r="I61" s="122"/>
      <c r="J61" s="122"/>
    </row>
    <row r="62" spans="1:10">
      <c r="A62" s="78" t="s">
        <v>14</v>
      </c>
      <c r="B62" s="78"/>
      <c r="C62" s="78"/>
      <c r="D62" s="78"/>
      <c r="E62" s="78"/>
      <c r="F62" s="78"/>
      <c r="G62" s="78"/>
      <c r="H62" s="79"/>
      <c r="I62" s="78">
        <f t="shared" ref="I62" si="5">B62+C62+D62+E62-F62-G62</f>
        <v>0</v>
      </c>
      <c r="J62" s="78">
        <v>1</v>
      </c>
    </row>
    <row r="63" spans="1:10">
      <c r="A63" s="78" t="s">
        <v>15</v>
      </c>
      <c r="B63" s="78"/>
      <c r="C63" s="78"/>
      <c r="D63" s="78"/>
      <c r="E63" s="78"/>
      <c r="F63" s="78"/>
      <c r="G63" s="78"/>
      <c r="H63" s="78"/>
      <c r="I63" s="78">
        <f>B63+C63+D63+E63-F63-G63</f>
        <v>0</v>
      </c>
      <c r="J63" s="78"/>
    </row>
    <row r="64" spans="1:10">
      <c r="A64" s="80" t="s">
        <v>154</v>
      </c>
      <c r="B64" s="78"/>
      <c r="C64" s="78"/>
      <c r="D64" s="78"/>
      <c r="E64" s="78"/>
      <c r="F64" s="78"/>
      <c r="G64" s="78"/>
      <c r="H64" s="79"/>
      <c r="I64" s="78"/>
      <c r="J64" s="78"/>
    </row>
    <row r="65" spans="1:10">
      <c r="A65" s="81" t="s">
        <v>156</v>
      </c>
      <c r="B65" s="78"/>
      <c r="C65" s="78"/>
      <c r="D65" s="78"/>
      <c r="E65" s="78"/>
      <c r="F65" s="78"/>
      <c r="G65" s="78"/>
      <c r="H65" s="79"/>
      <c r="I65" s="78"/>
      <c r="J65" s="78"/>
    </row>
    <row r="66" spans="1:10">
      <c r="A66" s="78" t="s">
        <v>150</v>
      </c>
      <c r="B66" s="78"/>
      <c r="C66" s="78"/>
      <c r="D66" s="78"/>
      <c r="E66" s="78"/>
      <c r="F66" s="78"/>
      <c r="G66" s="78"/>
      <c r="H66" s="79"/>
      <c r="I66" s="78"/>
      <c r="J66" s="78"/>
    </row>
    <row r="67" spans="1:10">
      <c r="A67" s="78" t="s">
        <v>151</v>
      </c>
      <c r="B67" s="78"/>
      <c r="C67" s="78"/>
      <c r="D67" s="78"/>
      <c r="E67" s="78"/>
      <c r="F67" s="78"/>
      <c r="G67" s="78"/>
      <c r="H67" s="79"/>
      <c r="I67" s="78"/>
      <c r="J67" s="78"/>
    </row>
    <row r="68" spans="1:10">
      <c r="A68" s="78" t="s">
        <v>152</v>
      </c>
      <c r="B68" s="78"/>
      <c r="C68" s="78"/>
      <c r="D68" s="78"/>
      <c r="E68" s="78"/>
      <c r="F68" s="78"/>
      <c r="G68" s="78"/>
      <c r="H68" s="79"/>
      <c r="I68" s="78"/>
      <c r="J68" s="78"/>
    </row>
    <row r="69" spans="1:10">
      <c r="A69" s="78"/>
      <c r="B69" s="78"/>
      <c r="C69" s="78"/>
      <c r="D69" s="78"/>
      <c r="E69" s="78"/>
      <c r="F69" s="78"/>
      <c r="G69" s="78"/>
      <c r="H69" s="79"/>
      <c r="I69" s="78"/>
      <c r="J69" s="78"/>
    </row>
    <row r="70" spans="1:10">
      <c r="A70" s="82"/>
      <c r="B70" s="82"/>
      <c r="C70" s="82"/>
      <c r="D70" s="82"/>
      <c r="E70" s="82"/>
      <c r="F70" s="82"/>
      <c r="G70" s="82"/>
      <c r="H70" s="83"/>
      <c r="I70" s="82"/>
      <c r="J70" s="82"/>
    </row>
    <row r="71" spans="1:10">
      <c r="C71" s="136" t="s">
        <v>128</v>
      </c>
      <c r="D71" s="136"/>
      <c r="E71" s="136"/>
      <c r="F71" s="136"/>
      <c r="G71" s="136"/>
      <c r="H71" s="136"/>
      <c r="I71" s="136"/>
    </row>
    <row r="72" spans="1:10">
      <c r="A72" s="124" t="s">
        <v>2</v>
      </c>
      <c r="B72" s="121" t="s">
        <v>4</v>
      </c>
      <c r="C72" s="125" t="s">
        <v>3</v>
      </c>
      <c r="D72" s="125"/>
      <c r="E72" s="125"/>
      <c r="F72" s="125"/>
      <c r="G72" s="125"/>
      <c r="H72" s="125"/>
      <c r="I72" s="125" t="s">
        <v>11</v>
      </c>
      <c r="J72" s="125" t="s">
        <v>12</v>
      </c>
    </row>
    <row r="73" spans="1:10" ht="42">
      <c r="A73" s="124"/>
      <c r="B73" s="122"/>
      <c r="C73" s="32" t="s">
        <v>5</v>
      </c>
      <c r="D73" s="32" t="s">
        <v>6</v>
      </c>
      <c r="E73" s="32" t="s">
        <v>7</v>
      </c>
      <c r="F73" s="32" t="s">
        <v>8</v>
      </c>
      <c r="G73" s="32" t="s">
        <v>9</v>
      </c>
      <c r="H73" s="45" t="s">
        <v>10</v>
      </c>
      <c r="I73" s="125"/>
      <c r="J73" s="125"/>
    </row>
    <row r="74" spans="1:10">
      <c r="A74" s="78" t="s">
        <v>14</v>
      </c>
      <c r="B74" s="78"/>
      <c r="C74" s="78"/>
      <c r="D74" s="78"/>
      <c r="E74" s="78"/>
      <c r="F74" s="78"/>
      <c r="G74" s="78"/>
      <c r="H74" s="79"/>
      <c r="I74" s="78">
        <f t="shared" ref="I74" si="6">B74+C74+D74+E74-F74-G74</f>
        <v>0</v>
      </c>
      <c r="J74" s="78"/>
    </row>
    <row r="75" spans="1:10">
      <c r="A75" s="78" t="s">
        <v>15</v>
      </c>
      <c r="B75" s="78"/>
      <c r="C75" s="78"/>
      <c r="D75" s="78"/>
      <c r="E75" s="78"/>
      <c r="F75" s="78"/>
      <c r="G75" s="78"/>
      <c r="H75" s="79"/>
      <c r="I75" s="78">
        <f>B75+C75+D75+E75-F75-G75</f>
        <v>0</v>
      </c>
      <c r="J75" s="78"/>
    </row>
    <row r="76" spans="1:10">
      <c r="A76" s="80" t="s">
        <v>154</v>
      </c>
      <c r="B76" s="78"/>
      <c r="C76" s="78"/>
      <c r="D76" s="78"/>
      <c r="E76" s="78"/>
      <c r="F76" s="78"/>
      <c r="G76" s="78"/>
      <c r="H76" s="79"/>
      <c r="I76" s="78">
        <f>B76+C76+D76+E76-F76-G76</f>
        <v>0</v>
      </c>
      <c r="J76" s="78"/>
    </row>
    <row r="77" spans="1:10">
      <c r="A77" s="81" t="s">
        <v>156</v>
      </c>
      <c r="B77" s="78"/>
      <c r="C77" s="78"/>
      <c r="D77" s="78"/>
      <c r="E77" s="78"/>
      <c r="F77" s="78"/>
      <c r="G77" s="78"/>
      <c r="H77" s="79"/>
      <c r="I77" s="78">
        <f>B77+C77+D77+E77-F77-G77</f>
        <v>0</v>
      </c>
      <c r="J77" s="78"/>
    </row>
    <row r="78" spans="1:10">
      <c r="A78" s="78" t="s">
        <v>150</v>
      </c>
      <c r="B78" s="78"/>
      <c r="C78" s="78"/>
      <c r="D78" s="78"/>
      <c r="E78" s="78"/>
      <c r="F78" s="78"/>
      <c r="G78" s="78"/>
      <c r="H78" s="79"/>
      <c r="I78" s="78"/>
      <c r="J78" s="78"/>
    </row>
    <row r="79" spans="1:10">
      <c r="A79" s="78" t="s">
        <v>151</v>
      </c>
      <c r="B79" s="78"/>
      <c r="C79" s="78"/>
      <c r="D79" s="78"/>
      <c r="E79" s="78"/>
      <c r="F79" s="78"/>
      <c r="G79" s="78"/>
      <c r="H79" s="79"/>
      <c r="I79" s="78"/>
      <c r="J79" s="78"/>
    </row>
    <row r="80" spans="1:10">
      <c r="A80" s="78" t="s">
        <v>152</v>
      </c>
      <c r="B80" s="78"/>
      <c r="C80" s="78"/>
      <c r="D80" s="78"/>
      <c r="E80" s="78"/>
      <c r="F80" s="78"/>
      <c r="G80" s="78"/>
      <c r="H80" s="79"/>
      <c r="I80" s="78"/>
      <c r="J80" s="78"/>
    </row>
    <row r="81" spans="1:10">
      <c r="A81" s="78"/>
      <c r="B81" s="78"/>
      <c r="C81" s="78"/>
      <c r="D81" s="78"/>
      <c r="E81" s="78"/>
      <c r="F81" s="78"/>
      <c r="G81" s="78"/>
      <c r="H81" s="79"/>
      <c r="I81" s="78"/>
      <c r="J81" s="78"/>
    </row>
    <row r="82" spans="1:10">
      <c r="A82" s="82"/>
      <c r="B82" s="82"/>
      <c r="C82" s="82"/>
      <c r="D82" s="82"/>
      <c r="E82" s="82"/>
      <c r="F82" s="82"/>
      <c r="G82" s="82"/>
      <c r="H82" s="83"/>
      <c r="I82" s="82"/>
      <c r="J82" s="82"/>
    </row>
    <row r="83" spans="1:10">
      <c r="A83" s="82"/>
      <c r="B83" s="82"/>
      <c r="C83" s="82"/>
      <c r="D83" s="82"/>
      <c r="E83" s="82"/>
      <c r="F83" s="82"/>
      <c r="G83" s="82"/>
      <c r="H83" s="83"/>
      <c r="I83" s="82"/>
      <c r="J83" s="82"/>
    </row>
    <row r="84" spans="1:10">
      <c r="A84" s="82"/>
      <c r="B84" s="82"/>
      <c r="C84" s="82"/>
      <c r="D84" s="82"/>
      <c r="E84" s="82"/>
      <c r="F84" s="82"/>
      <c r="G84" s="82"/>
      <c r="H84" s="83"/>
      <c r="I84" s="82"/>
      <c r="J84" s="82"/>
    </row>
    <row r="85" spans="1:10">
      <c r="A85" s="82"/>
      <c r="B85" s="82"/>
      <c r="C85" s="82"/>
      <c r="D85" s="82"/>
      <c r="E85" s="82"/>
      <c r="F85" s="82"/>
      <c r="G85" s="82"/>
      <c r="H85" s="83"/>
      <c r="I85" s="82"/>
      <c r="J85" s="82"/>
    </row>
    <row r="86" spans="1:10">
      <c r="A86" s="82"/>
      <c r="B86" s="82"/>
      <c r="C86" s="82"/>
      <c r="D86" s="82"/>
      <c r="E86" s="82"/>
      <c r="F86" s="82"/>
      <c r="G86" s="82"/>
      <c r="H86" s="83"/>
      <c r="I86" s="82"/>
      <c r="J86" s="82"/>
    </row>
    <row r="87" spans="1:10">
      <c r="A87" s="82"/>
      <c r="B87" s="82"/>
      <c r="C87" s="82"/>
      <c r="D87" s="82"/>
      <c r="E87" s="82"/>
      <c r="F87" s="82"/>
      <c r="G87" s="82"/>
      <c r="H87" s="83"/>
      <c r="I87" s="82"/>
      <c r="J87" s="82"/>
    </row>
    <row r="88" spans="1:10">
      <c r="C88" s="136" t="s">
        <v>129</v>
      </c>
      <c r="D88" s="136"/>
      <c r="E88" s="136"/>
      <c r="F88" s="136"/>
      <c r="G88" s="136"/>
      <c r="H88" s="136"/>
      <c r="I88" s="136"/>
    </row>
    <row r="89" spans="1:10">
      <c r="A89" s="124" t="s">
        <v>2</v>
      </c>
      <c r="B89" s="121" t="s">
        <v>4</v>
      </c>
      <c r="C89" s="125" t="s">
        <v>3</v>
      </c>
      <c r="D89" s="125"/>
      <c r="E89" s="125"/>
      <c r="F89" s="125"/>
      <c r="G89" s="125"/>
      <c r="H89" s="125"/>
      <c r="I89" s="125" t="s">
        <v>11</v>
      </c>
      <c r="J89" s="125" t="s">
        <v>12</v>
      </c>
    </row>
    <row r="90" spans="1:10" ht="42">
      <c r="A90" s="124"/>
      <c r="B90" s="122"/>
      <c r="C90" s="32" t="s">
        <v>5</v>
      </c>
      <c r="D90" s="32" t="s">
        <v>6</v>
      </c>
      <c r="E90" s="32" t="s">
        <v>7</v>
      </c>
      <c r="F90" s="32" t="s">
        <v>8</v>
      </c>
      <c r="G90" s="32" t="s">
        <v>9</v>
      </c>
      <c r="H90" s="45" t="s">
        <v>10</v>
      </c>
      <c r="I90" s="125"/>
      <c r="J90" s="125"/>
    </row>
    <row r="91" spans="1:10">
      <c r="A91" s="78" t="s">
        <v>14</v>
      </c>
      <c r="B91" s="78">
        <v>10</v>
      </c>
      <c r="C91" s="78"/>
      <c r="D91" s="78"/>
      <c r="E91" s="78"/>
      <c r="F91" s="78"/>
      <c r="G91" s="78">
        <v>10</v>
      </c>
      <c r="H91" s="78">
        <v>3000</v>
      </c>
      <c r="I91" s="78">
        <f t="shared" ref="I91:I94" si="7">B91+C91+D91+E91-F91-G91</f>
        <v>0</v>
      </c>
      <c r="J91" s="78">
        <v>2</v>
      </c>
    </row>
    <row r="92" spans="1:10">
      <c r="A92" s="78" t="s">
        <v>15</v>
      </c>
      <c r="B92" s="78"/>
      <c r="C92" s="78"/>
      <c r="D92" s="78"/>
      <c r="E92" s="78"/>
      <c r="F92" s="78"/>
      <c r="G92" s="78"/>
      <c r="H92" s="78"/>
      <c r="I92" s="78">
        <f t="shared" si="7"/>
        <v>0</v>
      </c>
      <c r="J92" s="78"/>
    </row>
    <row r="93" spans="1:10">
      <c r="A93" s="80" t="s">
        <v>154</v>
      </c>
      <c r="B93" s="78"/>
      <c r="C93" s="78"/>
      <c r="D93" s="78"/>
      <c r="E93" s="78"/>
      <c r="F93" s="78"/>
      <c r="G93" s="78"/>
      <c r="H93" s="79"/>
      <c r="I93" s="78">
        <f t="shared" si="7"/>
        <v>0</v>
      </c>
      <c r="J93" s="78"/>
    </row>
    <row r="94" spans="1:10">
      <c r="A94" s="81" t="s">
        <v>156</v>
      </c>
      <c r="B94" s="78"/>
      <c r="C94" s="78"/>
      <c r="D94" s="78"/>
      <c r="E94" s="78"/>
      <c r="F94" s="78"/>
      <c r="G94" s="78"/>
      <c r="H94" s="79"/>
      <c r="I94" s="78">
        <f t="shared" si="7"/>
        <v>0</v>
      </c>
      <c r="J94" s="78"/>
    </row>
    <row r="95" spans="1:10">
      <c r="A95" s="78" t="s">
        <v>150</v>
      </c>
      <c r="B95" s="78"/>
      <c r="C95" s="78"/>
      <c r="D95" s="78"/>
      <c r="E95" s="78"/>
      <c r="F95" s="78"/>
      <c r="G95" s="78"/>
      <c r="H95" s="79"/>
      <c r="I95" s="78"/>
      <c r="J95" s="78"/>
    </row>
    <row r="96" spans="1:10">
      <c r="A96" s="78" t="s">
        <v>151</v>
      </c>
      <c r="B96" s="78"/>
      <c r="C96" s="78"/>
      <c r="D96" s="78"/>
      <c r="E96" s="78"/>
      <c r="F96" s="78"/>
      <c r="G96" s="78"/>
      <c r="H96" s="79"/>
      <c r="I96" s="78"/>
      <c r="J96" s="78"/>
    </row>
    <row r="97" spans="1:10">
      <c r="A97" s="78" t="s">
        <v>152</v>
      </c>
      <c r="B97" s="78"/>
      <c r="C97" s="78"/>
      <c r="D97" s="78"/>
      <c r="E97" s="78"/>
      <c r="F97" s="78"/>
      <c r="G97" s="78"/>
      <c r="H97" s="79"/>
      <c r="I97" s="78"/>
      <c r="J97" s="78"/>
    </row>
    <row r="98" spans="1:10">
      <c r="A98" s="78"/>
      <c r="B98" s="78"/>
      <c r="C98" s="78"/>
      <c r="D98" s="78"/>
      <c r="E98" s="78"/>
      <c r="F98" s="78"/>
      <c r="G98" s="78"/>
      <c r="H98" s="79"/>
      <c r="I98" s="78"/>
      <c r="J98" s="78"/>
    </row>
    <row r="99" spans="1:10">
      <c r="A99" s="82"/>
      <c r="B99" s="82"/>
      <c r="C99" s="82"/>
      <c r="D99" s="82"/>
      <c r="E99" s="82"/>
      <c r="F99" s="82"/>
      <c r="G99" s="82"/>
      <c r="H99" s="83"/>
      <c r="I99" s="82"/>
      <c r="J99" s="82"/>
    </row>
    <row r="100" spans="1:10">
      <c r="C100" s="136" t="s">
        <v>130</v>
      </c>
      <c r="D100" s="136"/>
      <c r="E100" s="136"/>
      <c r="F100" s="136"/>
      <c r="G100" s="136"/>
      <c r="H100" s="136"/>
      <c r="I100" s="136"/>
    </row>
    <row r="101" spans="1:10">
      <c r="A101" s="124" t="s">
        <v>2</v>
      </c>
      <c r="B101" s="121" t="s">
        <v>4</v>
      </c>
      <c r="C101" s="125" t="s">
        <v>3</v>
      </c>
      <c r="D101" s="125"/>
      <c r="E101" s="125"/>
      <c r="F101" s="125"/>
      <c r="G101" s="125"/>
      <c r="H101" s="125"/>
      <c r="I101" s="125" t="s">
        <v>11</v>
      </c>
      <c r="J101" s="125" t="s">
        <v>12</v>
      </c>
    </row>
    <row r="102" spans="1:10" ht="42">
      <c r="A102" s="124"/>
      <c r="B102" s="122"/>
      <c r="C102" s="32" t="s">
        <v>5</v>
      </c>
      <c r="D102" s="32" t="s">
        <v>6</v>
      </c>
      <c r="E102" s="32" t="s">
        <v>7</v>
      </c>
      <c r="F102" s="32" t="s">
        <v>8</v>
      </c>
      <c r="G102" s="32" t="s">
        <v>9</v>
      </c>
      <c r="H102" s="45" t="s">
        <v>10</v>
      </c>
      <c r="I102" s="125"/>
      <c r="J102" s="125"/>
    </row>
    <row r="103" spans="1:10">
      <c r="A103" s="78" t="s">
        <v>14</v>
      </c>
      <c r="B103" s="78"/>
      <c r="C103" s="78"/>
      <c r="D103" s="78"/>
      <c r="E103" s="78"/>
      <c r="F103" s="78"/>
      <c r="G103" s="78"/>
      <c r="H103" s="79"/>
      <c r="I103" s="78">
        <f>B103+C103+D103+E103-F103-G103</f>
        <v>0</v>
      </c>
      <c r="J103" s="78"/>
    </row>
    <row r="104" spans="1:10">
      <c r="A104" s="78" t="s">
        <v>15</v>
      </c>
      <c r="B104" s="78"/>
      <c r="C104" s="78"/>
      <c r="D104" s="78"/>
      <c r="E104" s="78"/>
      <c r="F104" s="78"/>
      <c r="G104" s="78"/>
      <c r="H104" s="78"/>
      <c r="I104" s="78">
        <f>B104+C104+D104+E104-F104-G104</f>
        <v>0</v>
      </c>
      <c r="J104" s="78"/>
    </row>
    <row r="105" spans="1:10">
      <c r="A105" s="80" t="s">
        <v>154</v>
      </c>
      <c r="B105" s="78"/>
      <c r="C105" s="78"/>
      <c r="D105" s="78"/>
      <c r="E105" s="78"/>
      <c r="F105" s="78"/>
      <c r="G105" s="78"/>
      <c r="H105" s="79"/>
      <c r="I105" s="78"/>
      <c r="J105" s="78"/>
    </row>
    <row r="106" spans="1:10">
      <c r="A106" s="81" t="s">
        <v>156</v>
      </c>
      <c r="B106" s="78"/>
      <c r="C106" s="78"/>
      <c r="D106" s="78"/>
      <c r="E106" s="78"/>
      <c r="F106" s="78"/>
      <c r="G106" s="78"/>
      <c r="H106" s="79"/>
      <c r="I106" s="78"/>
      <c r="J106" s="78"/>
    </row>
    <row r="107" spans="1:10">
      <c r="A107" s="78" t="s">
        <v>150</v>
      </c>
      <c r="B107" s="78"/>
      <c r="C107" s="78"/>
      <c r="D107" s="78"/>
      <c r="E107" s="78"/>
      <c r="F107" s="78"/>
      <c r="G107" s="78"/>
      <c r="H107" s="79"/>
      <c r="I107" s="78"/>
      <c r="J107" s="78"/>
    </row>
    <row r="108" spans="1:10">
      <c r="A108" s="78" t="s">
        <v>151</v>
      </c>
      <c r="B108" s="78"/>
      <c r="C108" s="78"/>
      <c r="D108" s="78"/>
      <c r="E108" s="78"/>
      <c r="F108" s="78"/>
      <c r="G108" s="78"/>
      <c r="H108" s="79"/>
      <c r="I108" s="78"/>
      <c r="J108" s="78"/>
    </row>
    <row r="109" spans="1:10">
      <c r="A109" s="78" t="s">
        <v>152</v>
      </c>
      <c r="B109" s="78"/>
      <c r="C109" s="78"/>
      <c r="D109" s="78"/>
      <c r="E109" s="78"/>
      <c r="F109" s="78"/>
      <c r="G109" s="78"/>
      <c r="H109" s="79"/>
      <c r="I109" s="78"/>
      <c r="J109" s="78"/>
    </row>
    <row r="110" spans="1:10">
      <c r="A110" s="78"/>
      <c r="B110" s="78"/>
      <c r="C110" s="78"/>
      <c r="D110" s="78"/>
      <c r="E110" s="78"/>
      <c r="F110" s="78"/>
      <c r="G110" s="78"/>
      <c r="H110" s="79"/>
      <c r="I110" s="78"/>
      <c r="J110" s="78"/>
    </row>
    <row r="111" spans="1:10">
      <c r="A111" s="78"/>
      <c r="B111" s="78"/>
      <c r="C111" s="78"/>
      <c r="D111" s="78"/>
      <c r="E111" s="78"/>
      <c r="F111" s="78"/>
      <c r="G111" s="78"/>
      <c r="H111" s="79"/>
      <c r="I111" s="78"/>
      <c r="J111" s="78"/>
    </row>
    <row r="112" spans="1:10">
      <c r="A112" s="78"/>
      <c r="B112" s="78"/>
      <c r="C112" s="78"/>
      <c r="D112" s="78"/>
      <c r="E112" s="78"/>
      <c r="F112" s="78"/>
      <c r="G112" s="78"/>
      <c r="H112" s="79"/>
      <c r="I112" s="78"/>
      <c r="J112" s="78"/>
    </row>
    <row r="113" spans="1:10">
      <c r="A113" s="78"/>
      <c r="B113" s="78"/>
      <c r="C113" s="78"/>
      <c r="D113" s="78"/>
      <c r="E113" s="78"/>
      <c r="F113" s="78"/>
      <c r="G113" s="78"/>
      <c r="H113" s="79"/>
      <c r="I113" s="78"/>
      <c r="J113" s="78"/>
    </row>
    <row r="114" spans="1:10">
      <c r="A114" s="82"/>
      <c r="B114" s="82"/>
      <c r="C114" s="82"/>
      <c r="D114" s="82"/>
      <c r="E114" s="82"/>
      <c r="F114" s="82"/>
      <c r="G114" s="82"/>
      <c r="H114" s="83"/>
      <c r="I114" s="82"/>
      <c r="J114" s="82"/>
    </row>
    <row r="115" spans="1:10">
      <c r="A115" s="82"/>
      <c r="B115" s="82"/>
      <c r="C115" s="82"/>
      <c r="D115" s="82"/>
      <c r="E115" s="82"/>
      <c r="F115" s="82"/>
      <c r="G115" s="82"/>
      <c r="H115" s="83"/>
      <c r="I115" s="82"/>
      <c r="J115" s="82"/>
    </row>
    <row r="116" spans="1:10">
      <c r="A116" s="82"/>
      <c r="B116" s="82"/>
      <c r="C116" s="82"/>
      <c r="D116" s="82"/>
      <c r="E116" s="82"/>
      <c r="F116" s="82"/>
      <c r="G116" s="82"/>
      <c r="H116" s="83"/>
      <c r="I116" s="82"/>
      <c r="J116" s="82"/>
    </row>
    <row r="117" spans="1:10">
      <c r="C117" s="136" t="s">
        <v>131</v>
      </c>
      <c r="D117" s="136"/>
      <c r="E117" s="136"/>
      <c r="F117" s="136"/>
      <c r="G117" s="136"/>
      <c r="H117" s="136"/>
      <c r="I117" s="136"/>
    </row>
    <row r="118" spans="1:10">
      <c r="A118" s="124" t="s">
        <v>2</v>
      </c>
      <c r="B118" s="121" t="s">
        <v>4</v>
      </c>
      <c r="C118" s="125" t="s">
        <v>3</v>
      </c>
      <c r="D118" s="125"/>
      <c r="E118" s="125"/>
      <c r="F118" s="125"/>
      <c r="G118" s="125"/>
      <c r="H118" s="125"/>
      <c r="I118" s="125" t="s">
        <v>11</v>
      </c>
      <c r="J118" s="125" t="s">
        <v>12</v>
      </c>
    </row>
    <row r="119" spans="1:10" ht="42">
      <c r="A119" s="124"/>
      <c r="B119" s="122"/>
      <c r="C119" s="32" t="s">
        <v>5</v>
      </c>
      <c r="D119" s="32" t="s">
        <v>6</v>
      </c>
      <c r="E119" s="32" t="s">
        <v>7</v>
      </c>
      <c r="F119" s="32" t="s">
        <v>8</v>
      </c>
      <c r="G119" s="32" t="s">
        <v>9</v>
      </c>
      <c r="H119" s="45" t="s">
        <v>10</v>
      </c>
      <c r="I119" s="125"/>
      <c r="J119" s="125"/>
    </row>
    <row r="120" spans="1:10">
      <c r="A120" s="78" t="s">
        <v>14</v>
      </c>
      <c r="B120" s="78">
        <v>65</v>
      </c>
      <c r="C120" s="78"/>
      <c r="D120" s="78"/>
      <c r="E120" s="78"/>
      <c r="F120" s="78"/>
      <c r="G120" s="78">
        <v>65</v>
      </c>
      <c r="H120" s="78">
        <v>3000</v>
      </c>
      <c r="I120" s="78">
        <f t="shared" ref="I120:I123" si="8">B120+C120+D120+E120-F120-G120</f>
        <v>0</v>
      </c>
      <c r="J120" s="78">
        <v>7</v>
      </c>
    </row>
    <row r="121" spans="1:10">
      <c r="A121" s="78" t="s">
        <v>15</v>
      </c>
      <c r="B121" s="78"/>
      <c r="C121" s="78"/>
      <c r="D121" s="78"/>
      <c r="E121" s="78"/>
      <c r="F121" s="78"/>
      <c r="G121" s="78"/>
      <c r="H121" s="78"/>
      <c r="I121" s="78">
        <f t="shared" si="8"/>
        <v>0</v>
      </c>
      <c r="J121" s="78"/>
    </row>
    <row r="122" spans="1:10">
      <c r="A122" s="80" t="s">
        <v>154</v>
      </c>
      <c r="B122" s="78"/>
      <c r="C122" s="78"/>
      <c r="D122" s="78"/>
      <c r="E122" s="78"/>
      <c r="F122" s="78"/>
      <c r="G122" s="78"/>
      <c r="H122" s="79"/>
      <c r="I122" s="78">
        <f t="shared" si="8"/>
        <v>0</v>
      </c>
      <c r="J122" s="78"/>
    </row>
    <row r="123" spans="1:10">
      <c r="A123" s="81" t="s">
        <v>156</v>
      </c>
      <c r="B123" s="78"/>
      <c r="C123" s="78"/>
      <c r="D123" s="78"/>
      <c r="E123" s="78"/>
      <c r="F123" s="78"/>
      <c r="G123" s="78"/>
      <c r="H123" s="79"/>
      <c r="I123" s="78">
        <f t="shared" si="8"/>
        <v>0</v>
      </c>
      <c r="J123" s="78"/>
    </row>
    <row r="124" spans="1:10">
      <c r="A124" s="78" t="s">
        <v>150</v>
      </c>
      <c r="B124" s="78"/>
      <c r="C124" s="78"/>
      <c r="D124" s="78"/>
      <c r="E124" s="78"/>
      <c r="F124" s="78"/>
      <c r="G124" s="78"/>
      <c r="H124" s="79"/>
      <c r="I124" s="78"/>
      <c r="J124" s="78"/>
    </row>
    <row r="125" spans="1:10">
      <c r="A125" s="78" t="s">
        <v>151</v>
      </c>
      <c r="B125" s="78"/>
      <c r="C125" s="78"/>
      <c r="D125" s="78"/>
      <c r="E125" s="78"/>
      <c r="F125" s="78"/>
      <c r="G125" s="78"/>
      <c r="H125" s="79"/>
      <c r="I125" s="78"/>
      <c r="J125" s="78"/>
    </row>
    <row r="126" spans="1:10">
      <c r="A126" s="78" t="s">
        <v>152</v>
      </c>
      <c r="B126" s="78"/>
      <c r="C126" s="78"/>
      <c r="D126" s="78"/>
      <c r="E126" s="78"/>
      <c r="F126" s="78"/>
      <c r="G126" s="78"/>
      <c r="H126" s="79"/>
      <c r="I126" s="78"/>
      <c r="J126" s="78"/>
    </row>
    <row r="127" spans="1:10">
      <c r="A127" s="78"/>
      <c r="B127" s="78"/>
      <c r="C127" s="78"/>
      <c r="D127" s="78"/>
      <c r="E127" s="78"/>
      <c r="F127" s="78"/>
      <c r="G127" s="78"/>
      <c r="H127" s="79"/>
      <c r="I127" s="78"/>
      <c r="J127" s="78"/>
    </row>
    <row r="128" spans="1:10">
      <c r="A128" s="82"/>
      <c r="B128" s="82"/>
      <c r="C128" s="82"/>
      <c r="D128" s="82"/>
      <c r="E128" s="82"/>
      <c r="F128" s="82"/>
      <c r="G128" s="82"/>
      <c r="H128" s="83"/>
      <c r="I128" s="82"/>
      <c r="J128" s="82"/>
    </row>
    <row r="129" spans="1:10">
      <c r="C129" s="136" t="s">
        <v>132</v>
      </c>
      <c r="D129" s="136"/>
      <c r="E129" s="136"/>
      <c r="F129" s="136"/>
      <c r="G129" s="136"/>
      <c r="H129" s="136"/>
      <c r="I129" s="136"/>
    </row>
    <row r="130" spans="1:10">
      <c r="A130" s="124" t="s">
        <v>2</v>
      </c>
      <c r="B130" s="121" t="s">
        <v>4</v>
      </c>
      <c r="C130" s="125" t="s">
        <v>3</v>
      </c>
      <c r="D130" s="125"/>
      <c r="E130" s="125"/>
      <c r="F130" s="125"/>
      <c r="G130" s="125"/>
      <c r="H130" s="125"/>
      <c r="I130" s="125" t="s">
        <v>11</v>
      </c>
      <c r="J130" s="125" t="s">
        <v>12</v>
      </c>
    </row>
    <row r="131" spans="1:10" ht="42">
      <c r="A131" s="124"/>
      <c r="B131" s="122"/>
      <c r="C131" s="32" t="s">
        <v>5</v>
      </c>
      <c r="D131" s="32" t="s">
        <v>6</v>
      </c>
      <c r="E131" s="32" t="s">
        <v>7</v>
      </c>
      <c r="F131" s="32" t="s">
        <v>8</v>
      </c>
      <c r="G131" s="32" t="s">
        <v>9</v>
      </c>
      <c r="H131" s="45" t="s">
        <v>10</v>
      </c>
      <c r="I131" s="125"/>
      <c r="J131" s="125"/>
    </row>
    <row r="132" spans="1:10">
      <c r="A132" s="78" t="s">
        <v>14</v>
      </c>
      <c r="B132" s="78"/>
      <c r="C132" s="78"/>
      <c r="D132" s="78"/>
      <c r="E132" s="78"/>
      <c r="F132" s="78"/>
      <c r="G132" s="78"/>
      <c r="H132" s="79"/>
      <c r="I132" s="78">
        <f t="shared" ref="I132:I136" si="9">B132+C132+D132+E132-F132-G132</f>
        <v>0</v>
      </c>
      <c r="J132" s="78"/>
    </row>
    <row r="133" spans="1:10">
      <c r="A133" s="78" t="s">
        <v>15</v>
      </c>
      <c r="B133" s="78"/>
      <c r="C133" s="78"/>
      <c r="D133" s="78"/>
      <c r="E133" s="78"/>
      <c r="F133" s="78"/>
      <c r="G133" s="78"/>
      <c r="H133" s="79"/>
      <c r="I133" s="78">
        <f t="shared" si="9"/>
        <v>0</v>
      </c>
      <c r="J133" s="78"/>
    </row>
    <row r="134" spans="1:10">
      <c r="A134" s="80" t="s">
        <v>154</v>
      </c>
      <c r="B134" s="78"/>
      <c r="C134" s="78"/>
      <c r="D134" s="78"/>
      <c r="E134" s="78"/>
      <c r="F134" s="78"/>
      <c r="G134" s="78"/>
      <c r="H134" s="79"/>
      <c r="I134" s="78">
        <f t="shared" si="9"/>
        <v>0</v>
      </c>
      <c r="J134" s="78"/>
    </row>
    <row r="135" spans="1:10">
      <c r="A135" s="81" t="s">
        <v>156</v>
      </c>
      <c r="B135" s="78"/>
      <c r="C135" s="78"/>
      <c r="D135" s="78"/>
      <c r="E135" s="78"/>
      <c r="F135" s="78"/>
      <c r="G135" s="78"/>
      <c r="H135" s="79"/>
      <c r="I135" s="78">
        <f t="shared" si="9"/>
        <v>0</v>
      </c>
      <c r="J135" s="78"/>
    </row>
    <row r="136" spans="1:10">
      <c r="A136" s="78" t="s">
        <v>150</v>
      </c>
      <c r="B136" s="78"/>
      <c r="C136" s="78"/>
      <c r="D136" s="78"/>
      <c r="E136" s="78"/>
      <c r="F136" s="78"/>
      <c r="G136" s="78"/>
      <c r="H136" s="79"/>
      <c r="I136" s="78">
        <f t="shared" si="9"/>
        <v>0</v>
      </c>
      <c r="J136" s="78"/>
    </row>
    <row r="137" spans="1:10">
      <c r="A137" s="78" t="s">
        <v>151</v>
      </c>
      <c r="B137" s="78"/>
      <c r="C137" s="78"/>
      <c r="D137" s="78"/>
      <c r="E137" s="78"/>
      <c r="F137" s="78"/>
      <c r="G137" s="78"/>
      <c r="H137" s="79"/>
      <c r="I137" s="78"/>
      <c r="J137" s="78"/>
    </row>
    <row r="138" spans="1:10">
      <c r="A138" s="78" t="s">
        <v>152</v>
      </c>
      <c r="B138" s="78"/>
      <c r="C138" s="78"/>
      <c r="D138" s="78"/>
      <c r="E138" s="78"/>
      <c r="F138" s="78"/>
      <c r="G138" s="78"/>
      <c r="H138" s="79"/>
      <c r="I138" s="78"/>
      <c r="J138" s="78"/>
    </row>
    <row r="139" spans="1:10">
      <c r="A139" s="78"/>
      <c r="B139" s="78"/>
      <c r="C139" s="78"/>
      <c r="D139" s="78"/>
      <c r="E139" s="78"/>
      <c r="F139" s="78"/>
      <c r="G139" s="78"/>
      <c r="H139" s="79"/>
      <c r="I139" s="78"/>
      <c r="J139" s="78"/>
    </row>
    <row r="140" spans="1:10">
      <c r="A140" s="78"/>
      <c r="B140" s="78"/>
      <c r="C140" s="78"/>
      <c r="D140" s="78"/>
      <c r="E140" s="78"/>
      <c r="F140" s="78"/>
      <c r="G140" s="78"/>
      <c r="H140" s="79"/>
      <c r="I140" s="78"/>
      <c r="J140" s="78"/>
    </row>
    <row r="141" spans="1:10">
      <c r="A141" s="78"/>
      <c r="B141" s="78"/>
      <c r="C141" s="78"/>
      <c r="D141" s="78"/>
      <c r="E141" s="78"/>
      <c r="F141" s="78"/>
      <c r="G141" s="78"/>
      <c r="H141" s="79"/>
      <c r="I141" s="78"/>
      <c r="J141" s="78"/>
    </row>
    <row r="142" spans="1:10">
      <c r="A142" s="78"/>
      <c r="B142" s="78"/>
      <c r="C142" s="78"/>
      <c r="D142" s="78"/>
      <c r="E142" s="78"/>
      <c r="F142" s="78"/>
      <c r="G142" s="78"/>
      <c r="H142" s="79"/>
      <c r="I142" s="78"/>
      <c r="J142" s="78"/>
    </row>
    <row r="143" spans="1:10">
      <c r="A143" s="82"/>
      <c r="B143" s="82"/>
      <c r="C143" s="82"/>
      <c r="D143" s="82"/>
      <c r="E143" s="82"/>
      <c r="F143" s="82"/>
      <c r="G143" s="82"/>
      <c r="H143" s="83"/>
      <c r="I143" s="82"/>
      <c r="J143" s="82"/>
    </row>
    <row r="144" spans="1:10">
      <c r="A144" s="82"/>
      <c r="B144" s="82"/>
      <c r="C144" s="82"/>
      <c r="D144" s="82"/>
      <c r="E144" s="82"/>
      <c r="F144" s="82"/>
      <c r="G144" s="82"/>
      <c r="H144" s="83"/>
      <c r="I144" s="82"/>
      <c r="J144" s="82"/>
    </row>
    <row r="145" spans="1:10">
      <c r="A145" s="82"/>
      <c r="B145" s="82"/>
      <c r="C145" s="82"/>
      <c r="D145" s="82"/>
      <c r="E145" s="82"/>
      <c r="F145" s="82"/>
      <c r="G145" s="82"/>
      <c r="H145" s="83"/>
      <c r="I145" s="82"/>
      <c r="J145" s="82"/>
    </row>
    <row r="146" spans="1:10">
      <c r="C146" s="136" t="s">
        <v>133</v>
      </c>
      <c r="D146" s="136"/>
      <c r="E146" s="136"/>
      <c r="F146" s="136"/>
      <c r="G146" s="136"/>
      <c r="H146" s="136"/>
      <c r="I146" s="136"/>
    </row>
    <row r="147" spans="1:10">
      <c r="A147" s="124" t="s">
        <v>2</v>
      </c>
      <c r="B147" s="121" t="s">
        <v>4</v>
      </c>
      <c r="C147" s="125" t="s">
        <v>3</v>
      </c>
      <c r="D147" s="125"/>
      <c r="E147" s="125"/>
      <c r="F147" s="125"/>
      <c r="G147" s="125"/>
      <c r="H147" s="125"/>
      <c r="I147" s="125" t="s">
        <v>11</v>
      </c>
      <c r="J147" s="125" t="s">
        <v>12</v>
      </c>
    </row>
    <row r="148" spans="1:10" ht="42">
      <c r="A148" s="124"/>
      <c r="B148" s="122"/>
      <c r="C148" s="32" t="s">
        <v>5</v>
      </c>
      <c r="D148" s="32" t="s">
        <v>6</v>
      </c>
      <c r="E148" s="32" t="s">
        <v>7</v>
      </c>
      <c r="F148" s="32" t="s">
        <v>8</v>
      </c>
      <c r="G148" s="32" t="s">
        <v>9</v>
      </c>
      <c r="H148" s="45" t="s">
        <v>10</v>
      </c>
      <c r="I148" s="125"/>
      <c r="J148" s="125"/>
    </row>
    <row r="149" spans="1:10">
      <c r="A149" s="78" t="s">
        <v>14</v>
      </c>
      <c r="B149" s="78"/>
      <c r="C149" s="78"/>
      <c r="D149" s="78"/>
      <c r="E149" s="78"/>
      <c r="F149" s="78"/>
      <c r="G149" s="78"/>
      <c r="H149" s="78"/>
      <c r="I149" s="78">
        <f>B149+C149+D149+E149-F149-G149</f>
        <v>0</v>
      </c>
      <c r="J149" s="78"/>
    </row>
    <row r="150" spans="1:10">
      <c r="A150" s="78" t="s">
        <v>15</v>
      </c>
      <c r="B150" s="78"/>
      <c r="C150" s="78"/>
      <c r="D150" s="78"/>
      <c r="E150" s="78"/>
      <c r="F150" s="78"/>
      <c r="G150" s="78"/>
      <c r="H150" s="78"/>
      <c r="I150" s="78">
        <f>B150+C150+D150+E150-F150-G150</f>
        <v>0</v>
      </c>
      <c r="J150" s="78"/>
    </row>
    <row r="151" spans="1:10">
      <c r="A151" s="80" t="s">
        <v>154</v>
      </c>
      <c r="B151" s="78"/>
      <c r="C151" s="78"/>
      <c r="D151" s="78"/>
      <c r="E151" s="78"/>
      <c r="F151" s="78"/>
      <c r="G151" s="78"/>
      <c r="H151" s="79"/>
      <c r="I151" s="78">
        <f t="shared" ref="I151:I156" si="10">B151+C151+D151+E151-F151-G151</f>
        <v>0</v>
      </c>
      <c r="J151" s="78"/>
    </row>
    <row r="152" spans="1:10">
      <c r="A152" s="81" t="s">
        <v>156</v>
      </c>
      <c r="B152" s="78"/>
      <c r="C152" s="78"/>
      <c r="D152" s="78"/>
      <c r="E152" s="78"/>
      <c r="F152" s="78"/>
      <c r="G152" s="78"/>
      <c r="H152" s="79"/>
      <c r="I152" s="78">
        <f t="shared" si="10"/>
        <v>0</v>
      </c>
      <c r="J152" s="78"/>
    </row>
    <row r="153" spans="1:10">
      <c r="A153" s="78" t="s">
        <v>150</v>
      </c>
      <c r="B153" s="78"/>
      <c r="C153" s="78"/>
      <c r="D153" s="78"/>
      <c r="E153" s="78"/>
      <c r="F153" s="78"/>
      <c r="G153" s="78"/>
      <c r="H153" s="79"/>
      <c r="I153" s="78">
        <f t="shared" si="10"/>
        <v>0</v>
      </c>
      <c r="J153" s="78"/>
    </row>
    <row r="154" spans="1:10">
      <c r="A154" s="78" t="s">
        <v>151</v>
      </c>
      <c r="B154" s="78"/>
      <c r="C154" s="78"/>
      <c r="D154" s="78"/>
      <c r="E154" s="78"/>
      <c r="F154" s="78"/>
      <c r="G154" s="78"/>
      <c r="H154" s="79"/>
      <c r="I154" s="78">
        <f t="shared" si="10"/>
        <v>0</v>
      </c>
      <c r="J154" s="78"/>
    </row>
    <row r="155" spans="1:10">
      <c r="A155" s="78" t="s">
        <v>152</v>
      </c>
      <c r="B155" s="78"/>
      <c r="C155" s="78"/>
      <c r="D155" s="78"/>
      <c r="E155" s="78"/>
      <c r="F155" s="78"/>
      <c r="G155" s="78"/>
      <c r="H155" s="79"/>
      <c r="I155" s="78">
        <f t="shared" si="10"/>
        <v>0</v>
      </c>
      <c r="J155" s="78"/>
    </row>
    <row r="156" spans="1:10">
      <c r="A156" s="78"/>
      <c r="B156" s="78"/>
      <c r="C156" s="78"/>
      <c r="D156" s="78"/>
      <c r="E156" s="78"/>
      <c r="F156" s="78"/>
      <c r="G156" s="78"/>
      <c r="H156" s="79"/>
      <c r="I156" s="78">
        <f t="shared" si="10"/>
        <v>0</v>
      </c>
      <c r="J156" s="78"/>
    </row>
    <row r="157" spans="1:10">
      <c r="A157" s="82"/>
      <c r="B157" s="82"/>
      <c r="C157" s="82"/>
      <c r="D157" s="82"/>
      <c r="E157" s="82"/>
      <c r="F157" s="82"/>
      <c r="G157" s="82"/>
      <c r="H157" s="83"/>
      <c r="I157" s="82"/>
      <c r="J157" s="82"/>
    </row>
    <row r="158" spans="1:10">
      <c r="C158" s="136" t="s">
        <v>134</v>
      </c>
      <c r="D158" s="136"/>
      <c r="E158" s="136"/>
      <c r="F158" s="136"/>
      <c r="G158" s="136"/>
      <c r="H158" s="136"/>
      <c r="I158" s="136"/>
    </row>
    <row r="159" spans="1:10">
      <c r="A159" s="124" t="s">
        <v>2</v>
      </c>
      <c r="B159" s="121" t="s">
        <v>4</v>
      </c>
      <c r="C159" s="125" t="s">
        <v>3</v>
      </c>
      <c r="D159" s="125"/>
      <c r="E159" s="125"/>
      <c r="F159" s="125"/>
      <c r="G159" s="125"/>
      <c r="H159" s="125"/>
      <c r="I159" s="125" t="s">
        <v>11</v>
      </c>
      <c r="J159" s="125" t="s">
        <v>12</v>
      </c>
    </row>
    <row r="160" spans="1:10" ht="42">
      <c r="A160" s="124"/>
      <c r="B160" s="122"/>
      <c r="C160" s="32" t="s">
        <v>5</v>
      </c>
      <c r="D160" s="32" t="s">
        <v>6</v>
      </c>
      <c r="E160" s="32" t="s">
        <v>7</v>
      </c>
      <c r="F160" s="32" t="s">
        <v>8</v>
      </c>
      <c r="G160" s="32" t="s">
        <v>9</v>
      </c>
      <c r="H160" s="45" t="s">
        <v>10</v>
      </c>
      <c r="I160" s="125"/>
      <c r="J160" s="125"/>
    </row>
    <row r="161" spans="1:10">
      <c r="A161" s="78" t="s">
        <v>14</v>
      </c>
      <c r="B161" s="78">
        <v>44</v>
      </c>
      <c r="C161" s="78"/>
      <c r="D161" s="78"/>
      <c r="E161" s="78"/>
      <c r="F161" s="78"/>
      <c r="G161" s="78">
        <v>44</v>
      </c>
      <c r="H161" s="79">
        <v>3000</v>
      </c>
      <c r="I161" s="78">
        <f t="shared" ref="I161" si="11">B161+C161+D161+E161-F161-G161</f>
        <v>0</v>
      </c>
      <c r="J161" s="78">
        <v>7</v>
      </c>
    </row>
    <row r="162" spans="1:10">
      <c r="A162" s="78" t="s">
        <v>15</v>
      </c>
      <c r="B162" s="78"/>
      <c r="C162" s="78"/>
      <c r="D162" s="78"/>
      <c r="E162" s="78"/>
      <c r="F162" s="78"/>
      <c r="G162" s="78"/>
      <c r="H162" s="78"/>
      <c r="I162" s="78">
        <f>B162+C162+D162+E162-F162-G162</f>
        <v>0</v>
      </c>
      <c r="J162" s="78"/>
    </row>
    <row r="163" spans="1:10">
      <c r="A163" s="80" t="s">
        <v>154</v>
      </c>
      <c r="B163" s="78"/>
      <c r="C163" s="78"/>
      <c r="D163" s="78"/>
      <c r="E163" s="78"/>
      <c r="F163" s="78"/>
      <c r="G163" s="78"/>
      <c r="H163" s="79"/>
      <c r="I163" s="78">
        <f>B163+C163+D163+E163-F163-G163</f>
        <v>0</v>
      </c>
      <c r="J163" s="78"/>
    </row>
    <row r="164" spans="1:10">
      <c r="A164" s="81" t="s">
        <v>156</v>
      </c>
      <c r="B164" s="78"/>
      <c r="C164" s="78"/>
      <c r="D164" s="78"/>
      <c r="E164" s="78"/>
      <c r="F164" s="78"/>
      <c r="G164" s="78"/>
      <c r="H164" s="79"/>
      <c r="I164" s="78">
        <f>B164+C164+D164+E164-F164-G164</f>
        <v>0</v>
      </c>
      <c r="J164" s="78"/>
    </row>
    <row r="165" spans="1:10">
      <c r="A165" s="78" t="s">
        <v>150</v>
      </c>
      <c r="B165" s="78"/>
      <c r="C165" s="78"/>
      <c r="D165" s="78"/>
      <c r="E165" s="78"/>
      <c r="F165" s="78"/>
      <c r="G165" s="78"/>
      <c r="H165" s="79"/>
      <c r="I165" s="78"/>
      <c r="J165" s="78"/>
    </row>
    <row r="166" spans="1:10">
      <c r="A166" s="78" t="s">
        <v>151</v>
      </c>
      <c r="B166" s="78"/>
      <c r="C166" s="78"/>
      <c r="D166" s="78"/>
      <c r="E166" s="78"/>
      <c r="F166" s="78"/>
      <c r="G166" s="78"/>
      <c r="H166" s="79"/>
      <c r="I166" s="78"/>
      <c r="J166" s="78"/>
    </row>
    <row r="167" spans="1:10">
      <c r="A167" s="78" t="s">
        <v>152</v>
      </c>
      <c r="B167" s="78"/>
      <c r="C167" s="78"/>
      <c r="D167" s="78"/>
      <c r="E167" s="78"/>
      <c r="F167" s="78"/>
      <c r="G167" s="78"/>
      <c r="H167" s="79"/>
      <c r="I167" s="78"/>
      <c r="J167" s="78"/>
    </row>
    <row r="168" spans="1:10">
      <c r="A168" s="78"/>
      <c r="B168" s="78"/>
      <c r="C168" s="78"/>
      <c r="D168" s="78"/>
      <c r="E168" s="78"/>
      <c r="F168" s="78"/>
      <c r="G168" s="78"/>
      <c r="H168" s="79"/>
      <c r="I168" s="78"/>
      <c r="J168" s="78"/>
    </row>
    <row r="169" spans="1:10">
      <c r="A169" s="78"/>
      <c r="B169" s="78"/>
      <c r="C169" s="78"/>
      <c r="D169" s="78"/>
      <c r="E169" s="78"/>
      <c r="F169" s="78"/>
      <c r="G169" s="78"/>
      <c r="H169" s="79"/>
      <c r="I169" s="78"/>
      <c r="J169" s="78"/>
    </row>
    <row r="170" spans="1:10">
      <c r="A170" s="78"/>
      <c r="B170" s="78"/>
      <c r="C170" s="78"/>
      <c r="D170" s="78"/>
      <c r="E170" s="78"/>
      <c r="F170" s="78"/>
      <c r="G170" s="78"/>
      <c r="H170" s="79"/>
      <c r="I170" s="78"/>
      <c r="J170" s="78"/>
    </row>
    <row r="171" spans="1:10">
      <c r="A171" s="78"/>
      <c r="B171" s="78"/>
      <c r="C171" s="78"/>
      <c r="D171" s="78"/>
      <c r="E171" s="78"/>
      <c r="F171" s="78"/>
      <c r="G171" s="78"/>
      <c r="H171" s="79"/>
      <c r="I171" s="78"/>
      <c r="J171" s="78"/>
    </row>
    <row r="172" spans="1:10">
      <c r="A172" s="82"/>
      <c r="B172" s="82"/>
      <c r="C172" s="82"/>
      <c r="D172" s="82"/>
      <c r="E172" s="82"/>
      <c r="F172" s="82"/>
      <c r="G172" s="82"/>
      <c r="H172" s="82"/>
      <c r="I172" s="82"/>
      <c r="J172" s="82"/>
    </row>
    <row r="173" spans="1:10">
      <c r="A173" s="82"/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1:10">
      <c r="A174" s="82"/>
      <c r="B174" s="82"/>
      <c r="C174" s="82"/>
      <c r="D174" s="82"/>
      <c r="E174" s="82"/>
      <c r="F174" s="82"/>
      <c r="G174" s="82"/>
      <c r="H174" s="82"/>
      <c r="I174" s="82"/>
      <c r="J174" s="82"/>
    </row>
    <row r="175" spans="1:10">
      <c r="C175" s="136" t="s">
        <v>135</v>
      </c>
      <c r="D175" s="136"/>
      <c r="E175" s="136"/>
      <c r="F175" s="136"/>
      <c r="G175" s="136"/>
      <c r="H175" s="136"/>
      <c r="I175" s="136"/>
    </row>
    <row r="176" spans="1:10">
      <c r="A176" s="124" t="s">
        <v>2</v>
      </c>
      <c r="B176" s="121" t="s">
        <v>4</v>
      </c>
      <c r="C176" s="125" t="s">
        <v>3</v>
      </c>
      <c r="D176" s="125"/>
      <c r="E176" s="125"/>
      <c r="F176" s="125"/>
      <c r="G176" s="125"/>
      <c r="H176" s="125"/>
      <c r="I176" s="125" t="s">
        <v>11</v>
      </c>
      <c r="J176" s="125" t="s">
        <v>12</v>
      </c>
    </row>
    <row r="177" spans="1:10" ht="42">
      <c r="A177" s="124"/>
      <c r="B177" s="122"/>
      <c r="C177" s="32" t="s">
        <v>5</v>
      </c>
      <c r="D177" s="32" t="s">
        <v>6</v>
      </c>
      <c r="E177" s="32" t="s">
        <v>7</v>
      </c>
      <c r="F177" s="32" t="s">
        <v>8</v>
      </c>
      <c r="G177" s="32" t="s">
        <v>9</v>
      </c>
      <c r="H177" s="45" t="s">
        <v>10</v>
      </c>
      <c r="I177" s="125"/>
      <c r="J177" s="125"/>
    </row>
    <row r="178" spans="1:10">
      <c r="A178" s="78" t="s">
        <v>14</v>
      </c>
      <c r="B178" s="78"/>
      <c r="C178" s="78"/>
      <c r="D178" s="78"/>
      <c r="E178" s="78"/>
      <c r="F178" s="78"/>
      <c r="G178" s="78"/>
      <c r="H178" s="79"/>
      <c r="I178" s="78">
        <f t="shared" ref="I178:I181" si="12">B178+C178+D178+E178-F178-G178</f>
        <v>0</v>
      </c>
      <c r="J178" s="78"/>
    </row>
    <row r="179" spans="1:10">
      <c r="A179" s="78" t="s">
        <v>15</v>
      </c>
      <c r="B179" s="78"/>
      <c r="C179" s="78"/>
      <c r="D179" s="78"/>
      <c r="E179" s="78"/>
      <c r="F179" s="78"/>
      <c r="G179" s="78"/>
      <c r="H179" s="78"/>
      <c r="I179" s="78">
        <f t="shared" si="12"/>
        <v>0</v>
      </c>
      <c r="J179" s="78"/>
    </row>
    <row r="180" spans="1:10">
      <c r="A180" s="80" t="s">
        <v>154</v>
      </c>
      <c r="B180" s="78"/>
      <c r="C180" s="78"/>
      <c r="D180" s="78"/>
      <c r="E180" s="78"/>
      <c r="F180" s="78"/>
      <c r="G180" s="78"/>
      <c r="H180" s="79"/>
      <c r="I180" s="78">
        <f t="shared" si="12"/>
        <v>0</v>
      </c>
      <c r="J180" s="78"/>
    </row>
    <row r="181" spans="1:10">
      <c r="A181" s="81" t="s">
        <v>156</v>
      </c>
      <c r="B181" s="78"/>
      <c r="C181" s="78"/>
      <c r="D181" s="78"/>
      <c r="E181" s="78"/>
      <c r="F181" s="78"/>
      <c r="G181" s="78"/>
      <c r="H181" s="79"/>
      <c r="I181" s="78">
        <f t="shared" si="12"/>
        <v>0</v>
      </c>
      <c r="J181" s="78"/>
    </row>
    <row r="182" spans="1:10">
      <c r="A182" s="78" t="s">
        <v>150</v>
      </c>
      <c r="B182" s="78"/>
      <c r="C182" s="78"/>
      <c r="D182" s="78"/>
      <c r="E182" s="78"/>
      <c r="F182" s="78"/>
      <c r="G182" s="78"/>
      <c r="H182" s="79"/>
      <c r="I182" s="78"/>
      <c r="J182" s="78"/>
    </row>
    <row r="183" spans="1:10">
      <c r="A183" s="78" t="s">
        <v>151</v>
      </c>
      <c r="B183" s="78"/>
      <c r="C183" s="78"/>
      <c r="D183" s="78"/>
      <c r="E183" s="78"/>
      <c r="F183" s="78"/>
      <c r="G183" s="78"/>
      <c r="H183" s="79"/>
      <c r="I183" s="78"/>
      <c r="J183" s="78"/>
    </row>
    <row r="184" spans="1:10">
      <c r="A184" s="78" t="s">
        <v>152</v>
      </c>
      <c r="B184" s="78"/>
      <c r="C184" s="78"/>
      <c r="D184" s="78"/>
      <c r="E184" s="78"/>
      <c r="F184" s="78"/>
      <c r="G184" s="78"/>
      <c r="H184" s="79"/>
      <c r="I184" s="78"/>
      <c r="J184" s="78"/>
    </row>
    <row r="185" spans="1:10">
      <c r="A185" s="78"/>
      <c r="B185" s="78"/>
      <c r="C185" s="78"/>
      <c r="D185" s="78"/>
      <c r="E185" s="78"/>
      <c r="F185" s="78"/>
      <c r="G185" s="78"/>
      <c r="H185" s="79"/>
      <c r="I185" s="78"/>
      <c r="J185" s="78"/>
    </row>
    <row r="186" spans="1:10">
      <c r="A186" s="82"/>
      <c r="B186" s="82"/>
      <c r="C186" s="82"/>
      <c r="D186" s="82"/>
      <c r="E186" s="82"/>
      <c r="F186" s="82"/>
      <c r="G186" s="82"/>
      <c r="H186" s="83"/>
      <c r="I186" s="82"/>
      <c r="J186" s="82"/>
    </row>
    <row r="187" spans="1:10">
      <c r="C187" s="136" t="s">
        <v>136</v>
      </c>
      <c r="D187" s="136"/>
      <c r="E187" s="136"/>
      <c r="F187" s="136"/>
      <c r="G187" s="136"/>
      <c r="H187" s="136"/>
      <c r="I187" s="136"/>
    </row>
    <row r="188" spans="1:10">
      <c r="A188" s="124" t="s">
        <v>2</v>
      </c>
      <c r="B188" s="121" t="s">
        <v>4</v>
      </c>
      <c r="C188" s="125" t="s">
        <v>3</v>
      </c>
      <c r="D188" s="125"/>
      <c r="E188" s="125"/>
      <c r="F188" s="125"/>
      <c r="G188" s="125"/>
      <c r="H188" s="125"/>
      <c r="I188" s="125" t="s">
        <v>11</v>
      </c>
      <c r="J188" s="125" t="s">
        <v>12</v>
      </c>
    </row>
    <row r="189" spans="1:10" ht="42">
      <c r="A189" s="124"/>
      <c r="B189" s="122"/>
      <c r="C189" s="32" t="s">
        <v>5</v>
      </c>
      <c r="D189" s="32" t="s">
        <v>6</v>
      </c>
      <c r="E189" s="32" t="s">
        <v>7</v>
      </c>
      <c r="F189" s="32" t="s">
        <v>8</v>
      </c>
      <c r="G189" s="32" t="s">
        <v>9</v>
      </c>
      <c r="H189" s="45" t="s">
        <v>10</v>
      </c>
      <c r="I189" s="125"/>
      <c r="J189" s="125"/>
    </row>
    <row r="190" spans="1:10">
      <c r="A190" s="78" t="s">
        <v>14</v>
      </c>
      <c r="B190" s="78"/>
      <c r="C190" s="78"/>
      <c r="D190" s="78"/>
      <c r="E190" s="78"/>
      <c r="F190" s="78"/>
      <c r="G190" s="78"/>
      <c r="H190" s="79"/>
      <c r="I190" s="78">
        <f>B190+C190+D190+E190-F190-G190</f>
        <v>0</v>
      </c>
      <c r="J190" s="78"/>
    </row>
    <row r="191" spans="1:10">
      <c r="A191" s="78" t="s">
        <v>15</v>
      </c>
      <c r="B191" s="78"/>
      <c r="C191" s="78"/>
      <c r="D191" s="78"/>
      <c r="E191" s="78"/>
      <c r="F191" s="78"/>
      <c r="G191" s="78"/>
      <c r="H191" s="79"/>
      <c r="I191" s="78">
        <f>B191+C191+D191+E191-F191-G191</f>
        <v>0</v>
      </c>
      <c r="J191" s="78"/>
    </row>
    <row r="192" spans="1:10">
      <c r="A192" s="80" t="s">
        <v>154</v>
      </c>
      <c r="B192" s="78"/>
      <c r="C192" s="78"/>
      <c r="D192" s="78"/>
      <c r="E192" s="78"/>
      <c r="F192" s="78"/>
      <c r="G192" s="78"/>
      <c r="H192" s="79"/>
      <c r="I192" s="78">
        <f>B192+C192+D192+E192-F192-G192</f>
        <v>0</v>
      </c>
      <c r="J192" s="78"/>
    </row>
    <row r="193" spans="1:10">
      <c r="A193" s="81" t="s">
        <v>156</v>
      </c>
      <c r="B193" s="78"/>
      <c r="C193" s="78"/>
      <c r="D193" s="78"/>
      <c r="E193" s="78"/>
      <c r="F193" s="78"/>
      <c r="G193" s="78"/>
      <c r="H193" s="79"/>
      <c r="I193" s="78">
        <f>B193+C193+D193+E193-F193-G193</f>
        <v>0</v>
      </c>
      <c r="J193" s="78"/>
    </row>
    <row r="194" spans="1:10">
      <c r="A194" s="78" t="s">
        <v>150</v>
      </c>
      <c r="B194" s="78"/>
      <c r="C194" s="78"/>
      <c r="D194" s="78"/>
      <c r="E194" s="78"/>
      <c r="F194" s="78"/>
      <c r="G194" s="78"/>
      <c r="H194" s="79"/>
      <c r="I194" s="78"/>
      <c r="J194" s="78"/>
    </row>
    <row r="195" spans="1:10">
      <c r="A195" s="78" t="s">
        <v>151</v>
      </c>
      <c r="B195" s="78"/>
      <c r="C195" s="78"/>
      <c r="D195" s="78"/>
      <c r="E195" s="78"/>
      <c r="F195" s="78"/>
      <c r="G195" s="78"/>
      <c r="H195" s="79"/>
      <c r="I195" s="78"/>
      <c r="J195" s="78"/>
    </row>
    <row r="196" spans="1:10">
      <c r="A196" s="78" t="s">
        <v>152</v>
      </c>
      <c r="B196" s="78"/>
      <c r="C196" s="78"/>
      <c r="D196" s="78"/>
      <c r="E196" s="78"/>
      <c r="F196" s="78"/>
      <c r="G196" s="78"/>
      <c r="H196" s="79"/>
      <c r="I196" s="78"/>
      <c r="J196" s="78"/>
    </row>
    <row r="197" spans="1:10">
      <c r="A197" s="78"/>
      <c r="B197" s="78"/>
      <c r="C197" s="78"/>
      <c r="D197" s="78"/>
      <c r="E197" s="78"/>
      <c r="F197" s="78"/>
      <c r="G197" s="78"/>
      <c r="H197" s="79"/>
      <c r="I197" s="78"/>
      <c r="J197" s="78"/>
    </row>
    <row r="198" spans="1:10">
      <c r="A198" s="82"/>
      <c r="B198" s="82"/>
      <c r="C198" s="82"/>
      <c r="D198" s="82"/>
      <c r="E198" s="82"/>
      <c r="F198" s="82"/>
      <c r="G198" s="82"/>
      <c r="H198" s="83"/>
      <c r="I198" s="82"/>
      <c r="J198" s="82"/>
    </row>
    <row r="199" spans="1:10">
      <c r="A199" s="82"/>
      <c r="B199" s="82"/>
      <c r="C199" s="82"/>
      <c r="D199" s="82"/>
      <c r="E199" s="82"/>
      <c r="F199" s="82"/>
      <c r="G199" s="82"/>
      <c r="H199" s="83"/>
      <c r="I199" s="82"/>
      <c r="J199" s="82"/>
    </row>
    <row r="200" spans="1:10">
      <c r="A200" s="82"/>
      <c r="B200" s="82"/>
      <c r="C200" s="82"/>
      <c r="D200" s="82"/>
      <c r="E200" s="82"/>
      <c r="F200" s="82"/>
      <c r="G200" s="82"/>
      <c r="H200" s="83"/>
      <c r="I200" s="82"/>
      <c r="J200" s="82"/>
    </row>
    <row r="201" spans="1:10">
      <c r="A201" s="82"/>
      <c r="B201" s="82"/>
      <c r="C201" s="82"/>
      <c r="D201" s="82"/>
      <c r="E201" s="82"/>
      <c r="F201" s="82"/>
      <c r="G201" s="82"/>
      <c r="H201" s="83"/>
      <c r="I201" s="82"/>
      <c r="J201" s="82"/>
    </row>
    <row r="202" spans="1:10">
      <c r="A202" s="82"/>
      <c r="B202" s="82"/>
      <c r="C202" s="82"/>
      <c r="D202" s="82"/>
      <c r="E202" s="82"/>
      <c r="F202" s="82"/>
      <c r="G202" s="82"/>
      <c r="H202" s="83"/>
      <c r="I202" s="82"/>
      <c r="J202" s="82"/>
    </row>
    <row r="203" spans="1:10">
      <c r="A203" s="82"/>
      <c r="B203" s="82"/>
      <c r="C203" s="82"/>
      <c r="D203" s="82"/>
      <c r="E203" s="82"/>
      <c r="F203" s="82"/>
      <c r="G203" s="82"/>
      <c r="H203" s="83"/>
      <c r="I203" s="82"/>
      <c r="J203" s="82"/>
    </row>
    <row r="204" spans="1:10">
      <c r="C204" s="136" t="s">
        <v>137</v>
      </c>
      <c r="D204" s="136"/>
      <c r="E204" s="136"/>
      <c r="F204" s="136"/>
      <c r="G204" s="136"/>
      <c r="H204" s="136"/>
      <c r="I204" s="136"/>
    </row>
    <row r="205" spans="1:10">
      <c r="A205" s="124" t="s">
        <v>2</v>
      </c>
      <c r="B205" s="121" t="s">
        <v>4</v>
      </c>
      <c r="C205" s="125" t="s">
        <v>3</v>
      </c>
      <c r="D205" s="125"/>
      <c r="E205" s="125"/>
      <c r="F205" s="125"/>
      <c r="G205" s="125"/>
      <c r="H205" s="125"/>
      <c r="I205" s="125" t="s">
        <v>11</v>
      </c>
      <c r="J205" s="125" t="s">
        <v>12</v>
      </c>
    </row>
    <row r="206" spans="1:10" ht="42">
      <c r="A206" s="124"/>
      <c r="B206" s="122"/>
      <c r="C206" s="32" t="s">
        <v>5</v>
      </c>
      <c r="D206" s="32" t="s">
        <v>6</v>
      </c>
      <c r="E206" s="32" t="s">
        <v>7</v>
      </c>
      <c r="F206" s="32" t="s">
        <v>8</v>
      </c>
      <c r="G206" s="32" t="s">
        <v>9</v>
      </c>
      <c r="H206" s="45" t="s">
        <v>10</v>
      </c>
      <c r="I206" s="125"/>
      <c r="J206" s="125"/>
    </row>
    <row r="207" spans="1:10">
      <c r="A207" s="78" t="s">
        <v>14</v>
      </c>
      <c r="B207" s="78">
        <v>175</v>
      </c>
      <c r="C207" s="78"/>
      <c r="D207" s="78"/>
      <c r="E207" s="78"/>
      <c r="F207" s="78"/>
      <c r="G207" s="78">
        <v>175</v>
      </c>
      <c r="H207" s="79">
        <v>3000</v>
      </c>
      <c r="I207" s="78">
        <f t="shared" ref="I207:I211" si="13">B207+C207+D207+E207-F207-G207</f>
        <v>0</v>
      </c>
      <c r="J207" s="78">
        <v>13</v>
      </c>
    </row>
    <row r="208" spans="1:10">
      <c r="A208" s="78" t="s">
        <v>15</v>
      </c>
      <c r="B208" s="78">
        <v>40</v>
      </c>
      <c r="C208" s="78"/>
      <c r="D208" s="78"/>
      <c r="E208" s="78"/>
      <c r="F208" s="78"/>
      <c r="G208" s="78"/>
      <c r="H208" s="78"/>
      <c r="I208" s="78">
        <f t="shared" si="13"/>
        <v>40</v>
      </c>
      <c r="J208" s="78">
        <v>8</v>
      </c>
    </row>
    <row r="209" spans="1:10">
      <c r="A209" s="80" t="s">
        <v>154</v>
      </c>
      <c r="B209" s="78"/>
      <c r="C209" s="78"/>
      <c r="D209" s="78"/>
      <c r="E209" s="78"/>
      <c r="F209" s="78"/>
      <c r="G209" s="78"/>
      <c r="H209" s="79"/>
      <c r="I209" s="78">
        <f t="shared" si="13"/>
        <v>0</v>
      </c>
      <c r="J209" s="78"/>
    </row>
    <row r="210" spans="1:10">
      <c r="A210" s="81" t="s">
        <v>156</v>
      </c>
      <c r="B210" s="78"/>
      <c r="C210" s="78"/>
      <c r="D210" s="78"/>
      <c r="E210" s="78"/>
      <c r="F210" s="78"/>
      <c r="G210" s="78"/>
      <c r="H210" s="79"/>
      <c r="I210" s="78">
        <f t="shared" si="13"/>
        <v>0</v>
      </c>
      <c r="J210" s="78"/>
    </row>
    <row r="211" spans="1:10">
      <c r="A211" s="78" t="s">
        <v>150</v>
      </c>
      <c r="B211" s="78"/>
      <c r="C211" s="78"/>
      <c r="D211" s="78"/>
      <c r="E211" s="78"/>
      <c r="F211" s="78"/>
      <c r="G211" s="78"/>
      <c r="H211" s="79"/>
      <c r="I211" s="78">
        <f t="shared" si="13"/>
        <v>0</v>
      </c>
      <c r="J211" s="78"/>
    </row>
    <row r="212" spans="1:10">
      <c r="A212" s="78" t="s">
        <v>151</v>
      </c>
      <c r="B212" s="78"/>
      <c r="C212" s="78"/>
      <c r="D212" s="78"/>
      <c r="E212" s="78"/>
      <c r="F212" s="78"/>
      <c r="G212" s="78"/>
      <c r="H212" s="79"/>
      <c r="I212" s="78"/>
      <c r="J212" s="78"/>
    </row>
    <row r="213" spans="1:10">
      <c r="A213" s="78" t="s">
        <v>152</v>
      </c>
      <c r="B213" s="78"/>
      <c r="C213" s="78"/>
      <c r="D213" s="78"/>
      <c r="E213" s="78"/>
      <c r="F213" s="78"/>
      <c r="G213" s="78"/>
      <c r="H213" s="79"/>
      <c r="I213" s="78"/>
      <c r="J213" s="78"/>
    </row>
    <row r="214" spans="1:10">
      <c r="A214" s="78"/>
      <c r="B214" s="78"/>
      <c r="C214" s="78"/>
      <c r="D214" s="78"/>
      <c r="E214" s="78"/>
      <c r="F214" s="78"/>
      <c r="G214" s="78"/>
      <c r="H214" s="79"/>
      <c r="I214" s="78"/>
      <c r="J214" s="78"/>
    </row>
    <row r="215" spans="1:10">
      <c r="A215" s="82"/>
      <c r="B215" s="82"/>
      <c r="C215" s="82"/>
      <c r="D215" s="82"/>
      <c r="E215" s="82"/>
      <c r="F215" s="82"/>
      <c r="G215" s="82"/>
      <c r="H215" s="83"/>
      <c r="I215" s="82"/>
      <c r="J215" s="82"/>
    </row>
    <row r="216" spans="1:10">
      <c r="C216" s="136" t="s">
        <v>138</v>
      </c>
      <c r="D216" s="136"/>
      <c r="E216" s="136"/>
      <c r="F216" s="136"/>
      <c r="G216" s="136"/>
      <c r="H216" s="136"/>
      <c r="I216" s="136"/>
    </row>
    <row r="217" spans="1:10">
      <c r="A217" s="124" t="s">
        <v>2</v>
      </c>
      <c r="B217" s="121" t="s">
        <v>4</v>
      </c>
      <c r="C217" s="125" t="s">
        <v>3</v>
      </c>
      <c r="D217" s="125"/>
      <c r="E217" s="125"/>
      <c r="F217" s="125"/>
      <c r="G217" s="125"/>
      <c r="H217" s="125"/>
      <c r="I217" s="125" t="s">
        <v>11</v>
      </c>
      <c r="J217" s="125" t="s">
        <v>12</v>
      </c>
    </row>
    <row r="218" spans="1:10" ht="42">
      <c r="A218" s="124"/>
      <c r="B218" s="122"/>
      <c r="C218" s="32" t="s">
        <v>5</v>
      </c>
      <c r="D218" s="32" t="s">
        <v>6</v>
      </c>
      <c r="E218" s="32" t="s">
        <v>7</v>
      </c>
      <c r="F218" s="32" t="s">
        <v>8</v>
      </c>
      <c r="G218" s="32" t="s">
        <v>9</v>
      </c>
      <c r="H218" s="45" t="s">
        <v>10</v>
      </c>
      <c r="I218" s="125"/>
      <c r="J218" s="125"/>
    </row>
    <row r="219" spans="1:10">
      <c r="A219" s="78" t="s">
        <v>14</v>
      </c>
      <c r="B219" s="78">
        <v>100</v>
      </c>
      <c r="C219" s="78"/>
      <c r="D219" s="78"/>
      <c r="E219" s="78"/>
      <c r="F219" s="78"/>
      <c r="G219" s="78">
        <v>100</v>
      </c>
      <c r="H219" s="79">
        <v>3000</v>
      </c>
      <c r="I219" s="78">
        <f>B219+C219+D219+E219-F219-G219</f>
        <v>0</v>
      </c>
      <c r="J219" s="78">
        <v>9</v>
      </c>
    </row>
    <row r="220" spans="1:10">
      <c r="A220" s="78" t="s">
        <v>15</v>
      </c>
      <c r="B220" s="78"/>
      <c r="C220" s="78"/>
      <c r="D220" s="78"/>
      <c r="E220" s="78"/>
      <c r="F220" s="78"/>
      <c r="G220" s="78"/>
      <c r="H220" s="78"/>
      <c r="I220" s="78">
        <f>B220+C220+D220+E220-F220-G220</f>
        <v>0</v>
      </c>
      <c r="J220" s="78"/>
    </row>
    <row r="221" spans="1:10">
      <c r="A221" s="80" t="s">
        <v>154</v>
      </c>
      <c r="B221" s="78"/>
      <c r="C221" s="78"/>
      <c r="D221" s="78"/>
      <c r="E221" s="78"/>
      <c r="F221" s="78"/>
      <c r="G221" s="78"/>
      <c r="H221" s="79"/>
      <c r="I221" s="78">
        <f>B221+C221+D221+E221-F221-G221</f>
        <v>0</v>
      </c>
      <c r="J221" s="78"/>
    </row>
    <row r="222" spans="1:10">
      <c r="A222" s="81" t="s">
        <v>156</v>
      </c>
      <c r="B222" s="78"/>
      <c r="C222" s="78"/>
      <c r="D222" s="78"/>
      <c r="E222" s="78"/>
      <c r="F222" s="78"/>
      <c r="G222" s="78"/>
      <c r="H222" s="79"/>
      <c r="I222" s="78">
        <f>B222+C222+D222+E222-F222-G222</f>
        <v>0</v>
      </c>
      <c r="J222" s="78"/>
    </row>
    <row r="223" spans="1:10">
      <c r="A223" s="78" t="s">
        <v>150</v>
      </c>
      <c r="B223" s="78"/>
      <c r="C223" s="78"/>
      <c r="D223" s="78"/>
      <c r="E223" s="78"/>
      <c r="F223" s="78"/>
      <c r="G223" s="78"/>
      <c r="H223" s="79"/>
      <c r="I223" s="78"/>
      <c r="J223" s="78"/>
    </row>
    <row r="224" spans="1:10">
      <c r="A224" s="78" t="s">
        <v>151</v>
      </c>
      <c r="B224" s="78"/>
      <c r="C224" s="78"/>
      <c r="D224" s="78"/>
      <c r="E224" s="78"/>
      <c r="F224" s="78"/>
      <c r="G224" s="78"/>
      <c r="H224" s="79"/>
      <c r="I224" s="78"/>
      <c r="J224" s="78"/>
    </row>
    <row r="225" spans="1:10">
      <c r="A225" s="78" t="s">
        <v>152</v>
      </c>
      <c r="B225" s="78"/>
      <c r="C225" s="78"/>
      <c r="D225" s="78"/>
      <c r="E225" s="78"/>
      <c r="F225" s="78"/>
      <c r="G225" s="78"/>
      <c r="H225" s="79"/>
      <c r="I225" s="78"/>
      <c r="J225" s="78"/>
    </row>
    <row r="226" spans="1:10">
      <c r="A226" s="78"/>
      <c r="B226" s="78"/>
      <c r="C226" s="78"/>
      <c r="D226" s="78"/>
      <c r="E226" s="78"/>
      <c r="F226" s="78"/>
      <c r="G226" s="78"/>
      <c r="H226" s="79"/>
      <c r="I226" s="78"/>
      <c r="J226" s="78"/>
    </row>
    <row r="227" spans="1:10">
      <c r="A227" s="78"/>
      <c r="B227" s="78"/>
      <c r="C227" s="78"/>
      <c r="D227" s="78"/>
      <c r="E227" s="78"/>
      <c r="F227" s="78"/>
      <c r="G227" s="78"/>
      <c r="H227" s="79"/>
      <c r="I227" s="78"/>
      <c r="J227" s="78"/>
    </row>
    <row r="228" spans="1:10">
      <c r="A228" s="78"/>
      <c r="B228" s="78"/>
      <c r="C228" s="78"/>
      <c r="D228" s="78"/>
      <c r="E228" s="78"/>
      <c r="F228" s="78"/>
      <c r="G228" s="78"/>
      <c r="H228" s="79"/>
      <c r="I228" s="78"/>
      <c r="J228" s="78"/>
    </row>
    <row r="229" spans="1:10">
      <c r="A229" s="78"/>
      <c r="B229" s="78"/>
      <c r="C229" s="78"/>
      <c r="D229" s="78"/>
      <c r="E229" s="78"/>
      <c r="F229" s="78"/>
      <c r="G229" s="78"/>
      <c r="H229" s="79"/>
      <c r="I229" s="78"/>
      <c r="J229" s="78"/>
    </row>
    <row r="230" spans="1:10">
      <c r="A230" s="82"/>
      <c r="B230" s="82"/>
      <c r="C230" s="82"/>
      <c r="D230" s="82"/>
      <c r="E230" s="82"/>
      <c r="F230" s="82"/>
      <c r="G230" s="82"/>
      <c r="H230" s="83"/>
      <c r="I230" s="82"/>
      <c r="J230" s="82"/>
    </row>
    <row r="231" spans="1:10">
      <c r="A231" s="82"/>
      <c r="B231" s="82"/>
      <c r="C231" s="82"/>
      <c r="D231" s="82"/>
      <c r="E231" s="82"/>
      <c r="F231" s="82"/>
      <c r="G231" s="82"/>
      <c r="H231" s="83"/>
      <c r="I231" s="82"/>
      <c r="J231" s="82"/>
    </row>
    <row r="232" spans="1:10">
      <c r="A232" s="82"/>
      <c r="B232" s="82"/>
      <c r="C232" s="82"/>
      <c r="D232" s="82"/>
      <c r="E232" s="82"/>
      <c r="F232" s="82"/>
      <c r="G232" s="82"/>
      <c r="H232" s="83"/>
      <c r="I232" s="82"/>
      <c r="J232" s="82"/>
    </row>
    <row r="233" spans="1:10">
      <c r="C233" s="136" t="s">
        <v>139</v>
      </c>
      <c r="D233" s="136"/>
      <c r="E233" s="136"/>
      <c r="F233" s="136"/>
      <c r="G233" s="136"/>
      <c r="H233" s="136"/>
      <c r="I233" s="136"/>
    </row>
    <row r="234" spans="1:10">
      <c r="A234" s="124" t="s">
        <v>2</v>
      </c>
      <c r="B234" s="121" t="s">
        <v>4</v>
      </c>
      <c r="C234" s="125" t="s">
        <v>3</v>
      </c>
      <c r="D234" s="125"/>
      <c r="E234" s="125"/>
      <c r="F234" s="125"/>
      <c r="G234" s="125"/>
      <c r="H234" s="125"/>
      <c r="I234" s="125" t="s">
        <v>11</v>
      </c>
      <c r="J234" s="125" t="s">
        <v>12</v>
      </c>
    </row>
    <row r="235" spans="1:10" ht="42">
      <c r="A235" s="124"/>
      <c r="B235" s="122"/>
      <c r="C235" s="32" t="s">
        <v>5</v>
      </c>
      <c r="D235" s="32" t="s">
        <v>6</v>
      </c>
      <c r="E235" s="32" t="s">
        <v>7</v>
      </c>
      <c r="F235" s="32" t="s">
        <v>8</v>
      </c>
      <c r="G235" s="32" t="s">
        <v>9</v>
      </c>
      <c r="H235" s="45" t="s">
        <v>10</v>
      </c>
      <c r="I235" s="125"/>
      <c r="J235" s="125"/>
    </row>
    <row r="236" spans="1:10">
      <c r="A236" s="78" t="s">
        <v>14</v>
      </c>
      <c r="B236" s="78"/>
      <c r="C236" s="78"/>
      <c r="D236" s="78"/>
      <c r="E236" s="78"/>
      <c r="F236" s="78"/>
      <c r="G236" s="78"/>
      <c r="H236" s="78"/>
      <c r="I236" s="78">
        <f>B236+C236+D236+E236-F236-G236</f>
        <v>0</v>
      </c>
      <c r="J236" s="78"/>
    </row>
    <row r="237" spans="1:10">
      <c r="A237" s="78" t="s">
        <v>15</v>
      </c>
      <c r="B237" s="78"/>
      <c r="C237" s="78"/>
      <c r="D237" s="78"/>
      <c r="E237" s="78"/>
      <c r="F237" s="78"/>
      <c r="G237" s="78"/>
      <c r="H237" s="78"/>
      <c r="I237" s="78">
        <f>B237+C237+D237+E237-F237-G237</f>
        <v>0</v>
      </c>
      <c r="J237" s="78"/>
    </row>
    <row r="238" spans="1:10">
      <c r="A238" s="80" t="s">
        <v>154</v>
      </c>
      <c r="B238" s="78"/>
      <c r="C238" s="78"/>
      <c r="D238" s="78"/>
      <c r="E238" s="78"/>
      <c r="F238" s="78"/>
      <c r="G238" s="78"/>
      <c r="H238" s="79"/>
      <c r="I238" s="78">
        <f t="shared" ref="I238:I242" si="14">B238+C238+D238+E238-F238-G238</f>
        <v>0</v>
      </c>
      <c r="J238" s="78"/>
    </row>
    <row r="239" spans="1:10">
      <c r="A239" s="81" t="s">
        <v>156</v>
      </c>
      <c r="B239" s="78"/>
      <c r="C239" s="78"/>
      <c r="D239" s="78"/>
      <c r="E239" s="78"/>
      <c r="F239" s="78"/>
      <c r="G239" s="78"/>
      <c r="H239" s="79"/>
      <c r="I239" s="78">
        <f t="shared" si="14"/>
        <v>0</v>
      </c>
      <c r="J239" s="78"/>
    </row>
    <row r="240" spans="1:10">
      <c r="A240" s="78" t="s">
        <v>150</v>
      </c>
      <c r="B240" s="78"/>
      <c r="C240" s="78"/>
      <c r="D240" s="78"/>
      <c r="E240" s="78"/>
      <c r="F240" s="78"/>
      <c r="G240" s="78"/>
      <c r="H240" s="79"/>
      <c r="I240" s="78">
        <f t="shared" si="14"/>
        <v>0</v>
      </c>
      <c r="J240" s="78"/>
    </row>
    <row r="241" spans="1:10">
      <c r="A241" s="78" t="s">
        <v>151</v>
      </c>
      <c r="B241" s="78"/>
      <c r="C241" s="78"/>
      <c r="D241" s="78"/>
      <c r="E241" s="78"/>
      <c r="F241" s="78"/>
      <c r="G241" s="78"/>
      <c r="H241" s="79"/>
      <c r="I241" s="78">
        <f t="shared" si="14"/>
        <v>0</v>
      </c>
      <c r="J241" s="78"/>
    </row>
    <row r="242" spans="1:10">
      <c r="A242" s="78" t="s">
        <v>152</v>
      </c>
      <c r="B242" s="78"/>
      <c r="C242" s="78"/>
      <c r="D242" s="78"/>
      <c r="E242" s="78"/>
      <c r="F242" s="78"/>
      <c r="G242" s="78"/>
      <c r="H242" s="79"/>
      <c r="I242" s="78">
        <f t="shared" si="14"/>
        <v>0</v>
      </c>
      <c r="J242" s="78"/>
    </row>
    <row r="243" spans="1:10">
      <c r="A243" s="78"/>
      <c r="B243" s="78"/>
      <c r="C243" s="78"/>
      <c r="D243" s="78"/>
      <c r="E243" s="78"/>
      <c r="F243" s="78"/>
      <c r="G243" s="78"/>
      <c r="H243" s="79"/>
      <c r="I243" s="78"/>
      <c r="J243" s="78"/>
    </row>
    <row r="244" spans="1:10">
      <c r="A244" s="78"/>
      <c r="B244" s="78"/>
      <c r="C244" s="78"/>
      <c r="D244" s="78"/>
      <c r="E244" s="78"/>
      <c r="F244" s="78"/>
      <c r="G244" s="78"/>
      <c r="H244" s="79"/>
      <c r="I244" s="78"/>
      <c r="J244" s="78"/>
    </row>
    <row r="245" spans="1:10">
      <c r="A245" s="78"/>
      <c r="B245" s="78"/>
      <c r="C245" s="78"/>
      <c r="D245" s="78"/>
      <c r="E245" s="78"/>
      <c r="F245" s="78"/>
      <c r="G245" s="78"/>
      <c r="H245" s="79"/>
      <c r="I245" s="78"/>
      <c r="J245" s="78"/>
    </row>
    <row r="246" spans="1:10">
      <c r="A246" s="78"/>
      <c r="B246" s="78"/>
      <c r="C246" s="78"/>
      <c r="D246" s="78"/>
      <c r="E246" s="78"/>
      <c r="F246" s="78"/>
      <c r="G246" s="78"/>
      <c r="H246" s="79"/>
      <c r="I246" s="78"/>
      <c r="J246" s="78"/>
    </row>
    <row r="247" spans="1:10" s="82" customFormat="1"/>
    <row r="248" spans="1:10" s="82" customFormat="1"/>
    <row r="249" spans="1:10" s="82" customFormat="1"/>
    <row r="250" spans="1:10" s="82" customFormat="1"/>
    <row r="251" spans="1:10" s="82" customFormat="1"/>
    <row r="252" spans="1:10" s="82" customFormat="1"/>
    <row r="253" spans="1:10" s="82" customFormat="1"/>
    <row r="254" spans="1:10" s="82" customFormat="1"/>
    <row r="255" spans="1:10" s="82" customFormat="1"/>
    <row r="256" spans="1:10" s="82" customFormat="1"/>
    <row r="257" spans="1:11" s="82" customFormat="1"/>
    <row r="258" spans="1:11" s="82" customFormat="1"/>
    <row r="259" spans="1:11" s="82" customFormat="1"/>
    <row r="260" spans="1:11" s="82" customFormat="1"/>
    <row r="261" spans="1:11" s="82" customFormat="1"/>
    <row r="262" spans="1:11" s="82" customFormat="1"/>
    <row r="263" spans="1:11" s="93" customFormat="1" ht="19.5" customHeight="1">
      <c r="A263" s="140" t="s">
        <v>14</v>
      </c>
      <c r="B263" s="139" t="s">
        <v>4</v>
      </c>
      <c r="C263" s="139" t="s">
        <v>191</v>
      </c>
      <c r="D263" s="139"/>
      <c r="E263" s="139"/>
      <c r="F263" s="139"/>
      <c r="G263" s="139"/>
      <c r="H263" s="139"/>
      <c r="I263" s="139" t="s">
        <v>11</v>
      </c>
      <c r="J263" s="139" t="s">
        <v>12</v>
      </c>
    </row>
    <row r="264" spans="1:11" s="93" customFormat="1" ht="33.75" customHeight="1">
      <c r="A264" s="140"/>
      <c r="B264" s="139"/>
      <c r="C264" s="73" t="s">
        <v>5</v>
      </c>
      <c r="D264" s="73" t="s">
        <v>6</v>
      </c>
      <c r="E264" s="73" t="s">
        <v>7</v>
      </c>
      <c r="F264" s="73" t="s">
        <v>8</v>
      </c>
      <c r="G264" s="73" t="s">
        <v>9</v>
      </c>
      <c r="H264" s="52" t="s">
        <v>10</v>
      </c>
      <c r="I264" s="139"/>
      <c r="J264" s="139"/>
    </row>
    <row r="265" spans="1:11" s="93" customFormat="1" ht="19.5" customHeight="1">
      <c r="A265" s="94" t="s">
        <v>27</v>
      </c>
      <c r="B265" s="94">
        <f t="shared" ref="B265:J265" si="15">B6</f>
        <v>0</v>
      </c>
      <c r="C265" s="94">
        <f t="shared" si="15"/>
        <v>0</v>
      </c>
      <c r="D265" s="94">
        <f t="shared" si="15"/>
        <v>0</v>
      </c>
      <c r="E265" s="94">
        <f t="shared" si="15"/>
        <v>0</v>
      </c>
      <c r="F265" s="94">
        <f t="shared" si="15"/>
        <v>0</v>
      </c>
      <c r="G265" s="94">
        <f t="shared" si="15"/>
        <v>0</v>
      </c>
      <c r="H265" s="94">
        <f t="shared" si="15"/>
        <v>0</v>
      </c>
      <c r="I265" s="94">
        <f t="shared" si="15"/>
        <v>0</v>
      </c>
      <c r="J265" s="94">
        <f t="shared" si="15"/>
        <v>0</v>
      </c>
      <c r="K265" s="93">
        <f>G265*H265</f>
        <v>0</v>
      </c>
    </row>
    <row r="266" spans="1:11" s="93" customFormat="1" ht="19.5" customHeight="1">
      <c r="A266" s="94" t="s">
        <v>28</v>
      </c>
      <c r="B266" s="94">
        <f t="shared" ref="B266:J266" si="16">B18</f>
        <v>0</v>
      </c>
      <c r="C266" s="94">
        <f t="shared" si="16"/>
        <v>0</v>
      </c>
      <c r="D266" s="94">
        <f t="shared" si="16"/>
        <v>0</v>
      </c>
      <c r="E266" s="94">
        <f t="shared" si="16"/>
        <v>0</v>
      </c>
      <c r="F266" s="94">
        <f t="shared" si="16"/>
        <v>0</v>
      </c>
      <c r="G266" s="94">
        <f t="shared" si="16"/>
        <v>0</v>
      </c>
      <c r="H266" s="94">
        <f t="shared" si="16"/>
        <v>0</v>
      </c>
      <c r="I266" s="94">
        <f t="shared" si="16"/>
        <v>0</v>
      </c>
      <c r="J266" s="94">
        <f t="shared" si="16"/>
        <v>0</v>
      </c>
      <c r="K266" s="93">
        <f>G266*H266</f>
        <v>0</v>
      </c>
    </row>
    <row r="267" spans="1:11" s="93" customFormat="1" ht="19.5" customHeight="1">
      <c r="A267" s="94" t="s">
        <v>29</v>
      </c>
      <c r="B267" s="94">
        <f t="shared" ref="B267:J267" si="17">B33</f>
        <v>0</v>
      </c>
      <c r="C267" s="94">
        <f t="shared" si="17"/>
        <v>0</v>
      </c>
      <c r="D267" s="94">
        <f t="shared" si="17"/>
        <v>0</v>
      </c>
      <c r="E267" s="94">
        <f t="shared" si="17"/>
        <v>0</v>
      </c>
      <c r="F267" s="94">
        <f t="shared" si="17"/>
        <v>0</v>
      </c>
      <c r="G267" s="94">
        <f t="shared" si="17"/>
        <v>0</v>
      </c>
      <c r="H267" s="94">
        <f t="shared" si="17"/>
        <v>0</v>
      </c>
      <c r="I267" s="94">
        <f t="shared" si="17"/>
        <v>0</v>
      </c>
      <c r="J267" s="94">
        <f t="shared" si="17"/>
        <v>0</v>
      </c>
      <c r="K267" s="93">
        <f>G267*H267</f>
        <v>0</v>
      </c>
    </row>
    <row r="268" spans="1:11" s="93" customFormat="1" ht="19.5" customHeight="1">
      <c r="A268" s="94" t="s">
        <v>30</v>
      </c>
      <c r="B268" s="94">
        <f t="shared" ref="B268:J268" si="18">B45</f>
        <v>0</v>
      </c>
      <c r="C268" s="94">
        <f t="shared" si="18"/>
        <v>0</v>
      </c>
      <c r="D268" s="94">
        <f t="shared" si="18"/>
        <v>0</v>
      </c>
      <c r="E268" s="94">
        <f t="shared" si="18"/>
        <v>0</v>
      </c>
      <c r="F268" s="94">
        <f t="shared" si="18"/>
        <v>0</v>
      </c>
      <c r="G268" s="94">
        <f t="shared" si="18"/>
        <v>0</v>
      </c>
      <c r="H268" s="94">
        <f t="shared" si="18"/>
        <v>0</v>
      </c>
      <c r="I268" s="94">
        <f t="shared" si="18"/>
        <v>0</v>
      </c>
      <c r="J268" s="94">
        <f t="shared" si="18"/>
        <v>0</v>
      </c>
      <c r="K268" s="93">
        <f t="shared" ref="K268:K281" si="19">G268*H268</f>
        <v>0</v>
      </c>
    </row>
    <row r="269" spans="1:11" s="93" customFormat="1" ht="19.5" customHeight="1">
      <c r="A269" s="94" t="s">
        <v>31</v>
      </c>
      <c r="B269" s="94">
        <f t="shared" ref="B269:J269" si="20">B62</f>
        <v>0</v>
      </c>
      <c r="C269" s="94">
        <f t="shared" si="20"/>
        <v>0</v>
      </c>
      <c r="D269" s="94">
        <f t="shared" si="20"/>
        <v>0</v>
      </c>
      <c r="E269" s="94">
        <f t="shared" si="20"/>
        <v>0</v>
      </c>
      <c r="F269" s="94">
        <f t="shared" si="20"/>
        <v>0</v>
      </c>
      <c r="G269" s="94">
        <f t="shared" si="20"/>
        <v>0</v>
      </c>
      <c r="H269" s="94">
        <f t="shared" si="20"/>
        <v>0</v>
      </c>
      <c r="I269" s="94">
        <f t="shared" si="20"/>
        <v>0</v>
      </c>
      <c r="J269" s="94">
        <f t="shared" si="20"/>
        <v>1</v>
      </c>
      <c r="K269" s="93">
        <f t="shared" si="19"/>
        <v>0</v>
      </c>
    </row>
    <row r="270" spans="1:11" s="93" customFormat="1" ht="19.5" customHeight="1">
      <c r="A270" s="94" t="s">
        <v>32</v>
      </c>
      <c r="B270" s="94">
        <f t="shared" ref="B270:J270" si="21">B74</f>
        <v>0</v>
      </c>
      <c r="C270" s="94">
        <f t="shared" si="21"/>
        <v>0</v>
      </c>
      <c r="D270" s="94">
        <f t="shared" si="21"/>
        <v>0</v>
      </c>
      <c r="E270" s="94">
        <f t="shared" si="21"/>
        <v>0</v>
      </c>
      <c r="F270" s="94">
        <f t="shared" si="21"/>
        <v>0</v>
      </c>
      <c r="G270" s="94">
        <f t="shared" si="21"/>
        <v>0</v>
      </c>
      <c r="H270" s="94">
        <f t="shared" si="21"/>
        <v>0</v>
      </c>
      <c r="I270" s="94">
        <f t="shared" si="21"/>
        <v>0</v>
      </c>
      <c r="J270" s="94">
        <f t="shared" si="21"/>
        <v>0</v>
      </c>
      <c r="K270" s="93">
        <f t="shared" si="19"/>
        <v>0</v>
      </c>
    </row>
    <row r="271" spans="1:11" s="93" customFormat="1" ht="19.5" customHeight="1">
      <c r="A271" s="94" t="s">
        <v>33</v>
      </c>
      <c r="B271" s="94">
        <f t="shared" ref="B271:J271" si="22">B91</f>
        <v>10</v>
      </c>
      <c r="C271" s="94">
        <f t="shared" si="22"/>
        <v>0</v>
      </c>
      <c r="D271" s="94">
        <f t="shared" si="22"/>
        <v>0</v>
      </c>
      <c r="E271" s="94">
        <f t="shared" si="22"/>
        <v>0</v>
      </c>
      <c r="F271" s="94">
        <f t="shared" si="22"/>
        <v>0</v>
      </c>
      <c r="G271" s="94">
        <f t="shared" si="22"/>
        <v>10</v>
      </c>
      <c r="H271" s="94">
        <f t="shared" si="22"/>
        <v>3000</v>
      </c>
      <c r="I271" s="94">
        <f t="shared" si="22"/>
        <v>0</v>
      </c>
      <c r="J271" s="94">
        <f t="shared" si="22"/>
        <v>2</v>
      </c>
      <c r="K271" s="93">
        <f t="shared" si="19"/>
        <v>30000</v>
      </c>
    </row>
    <row r="272" spans="1:11" s="93" customFormat="1" ht="19.5" customHeight="1">
      <c r="A272" s="94" t="s">
        <v>34</v>
      </c>
      <c r="B272" s="94">
        <f t="shared" ref="B272:J272" si="23">B103</f>
        <v>0</v>
      </c>
      <c r="C272" s="94">
        <f t="shared" si="23"/>
        <v>0</v>
      </c>
      <c r="D272" s="94">
        <f t="shared" si="23"/>
        <v>0</v>
      </c>
      <c r="E272" s="94">
        <f t="shared" si="23"/>
        <v>0</v>
      </c>
      <c r="F272" s="94">
        <f t="shared" si="23"/>
        <v>0</v>
      </c>
      <c r="G272" s="94">
        <f t="shared" si="23"/>
        <v>0</v>
      </c>
      <c r="H272" s="94">
        <f t="shared" si="23"/>
        <v>0</v>
      </c>
      <c r="I272" s="94">
        <f t="shared" si="23"/>
        <v>0</v>
      </c>
      <c r="J272" s="94">
        <f t="shared" si="23"/>
        <v>0</v>
      </c>
      <c r="K272" s="93">
        <f t="shared" si="19"/>
        <v>0</v>
      </c>
    </row>
    <row r="273" spans="1:11" s="93" customFormat="1" ht="19.5" customHeight="1">
      <c r="A273" s="94" t="s">
        <v>35</v>
      </c>
      <c r="B273" s="94">
        <f t="shared" ref="B273:J273" si="24">B120</f>
        <v>65</v>
      </c>
      <c r="C273" s="94">
        <f t="shared" si="24"/>
        <v>0</v>
      </c>
      <c r="D273" s="94">
        <f t="shared" si="24"/>
        <v>0</v>
      </c>
      <c r="E273" s="94">
        <f t="shared" si="24"/>
        <v>0</v>
      </c>
      <c r="F273" s="94">
        <f t="shared" si="24"/>
        <v>0</v>
      </c>
      <c r="G273" s="94">
        <f t="shared" si="24"/>
        <v>65</v>
      </c>
      <c r="H273" s="94">
        <f t="shared" si="24"/>
        <v>3000</v>
      </c>
      <c r="I273" s="94">
        <f t="shared" si="24"/>
        <v>0</v>
      </c>
      <c r="J273" s="94">
        <f t="shared" si="24"/>
        <v>7</v>
      </c>
      <c r="K273" s="93">
        <f t="shared" si="19"/>
        <v>195000</v>
      </c>
    </row>
    <row r="274" spans="1:11" s="93" customFormat="1" ht="19.5" customHeight="1">
      <c r="A274" s="94" t="s">
        <v>36</v>
      </c>
      <c r="B274" s="94">
        <f t="shared" ref="B274:J274" si="25">B132</f>
        <v>0</v>
      </c>
      <c r="C274" s="94">
        <f t="shared" si="25"/>
        <v>0</v>
      </c>
      <c r="D274" s="94">
        <f t="shared" si="25"/>
        <v>0</v>
      </c>
      <c r="E274" s="94">
        <f t="shared" si="25"/>
        <v>0</v>
      </c>
      <c r="F274" s="94">
        <f t="shared" si="25"/>
        <v>0</v>
      </c>
      <c r="G274" s="94">
        <f t="shared" si="25"/>
        <v>0</v>
      </c>
      <c r="H274" s="94">
        <f t="shared" si="25"/>
        <v>0</v>
      </c>
      <c r="I274" s="94">
        <f t="shared" si="25"/>
        <v>0</v>
      </c>
      <c r="J274" s="94">
        <f t="shared" si="25"/>
        <v>0</v>
      </c>
      <c r="K274" s="93">
        <f t="shared" si="19"/>
        <v>0</v>
      </c>
    </row>
    <row r="275" spans="1:11" s="93" customFormat="1" ht="19.5" customHeight="1">
      <c r="A275" s="94" t="s">
        <v>140</v>
      </c>
      <c r="B275" s="94">
        <f t="shared" ref="B275:J275" si="26">B149</f>
        <v>0</v>
      </c>
      <c r="C275" s="94">
        <f t="shared" si="26"/>
        <v>0</v>
      </c>
      <c r="D275" s="94">
        <f t="shared" si="26"/>
        <v>0</v>
      </c>
      <c r="E275" s="94">
        <f t="shared" si="26"/>
        <v>0</v>
      </c>
      <c r="F275" s="94">
        <f t="shared" si="26"/>
        <v>0</v>
      </c>
      <c r="G275" s="94">
        <f t="shared" si="26"/>
        <v>0</v>
      </c>
      <c r="H275" s="94">
        <f t="shared" si="26"/>
        <v>0</v>
      </c>
      <c r="I275" s="94">
        <f t="shared" si="26"/>
        <v>0</v>
      </c>
      <c r="J275" s="94">
        <f t="shared" si="26"/>
        <v>0</v>
      </c>
      <c r="K275" s="93">
        <f t="shared" si="19"/>
        <v>0</v>
      </c>
    </row>
    <row r="276" spans="1:11" s="93" customFormat="1" ht="19.5" customHeight="1">
      <c r="A276" s="94" t="s">
        <v>141</v>
      </c>
      <c r="B276" s="94">
        <f t="shared" ref="B276:J276" si="27">B161</f>
        <v>44</v>
      </c>
      <c r="C276" s="94">
        <f t="shared" si="27"/>
        <v>0</v>
      </c>
      <c r="D276" s="94">
        <f t="shared" si="27"/>
        <v>0</v>
      </c>
      <c r="E276" s="94">
        <f t="shared" si="27"/>
        <v>0</v>
      </c>
      <c r="F276" s="94">
        <f t="shared" si="27"/>
        <v>0</v>
      </c>
      <c r="G276" s="94">
        <f t="shared" si="27"/>
        <v>44</v>
      </c>
      <c r="H276" s="94">
        <f t="shared" si="27"/>
        <v>3000</v>
      </c>
      <c r="I276" s="94">
        <f t="shared" si="27"/>
        <v>0</v>
      </c>
      <c r="J276" s="94">
        <f t="shared" si="27"/>
        <v>7</v>
      </c>
      <c r="K276" s="93">
        <f t="shared" si="19"/>
        <v>132000</v>
      </c>
    </row>
    <row r="277" spans="1:11" s="93" customFormat="1" ht="19.5" customHeight="1">
      <c r="A277" s="94" t="s">
        <v>142</v>
      </c>
      <c r="B277" s="94">
        <f t="shared" ref="B277:J277" si="28">B178</f>
        <v>0</v>
      </c>
      <c r="C277" s="94">
        <f t="shared" si="28"/>
        <v>0</v>
      </c>
      <c r="D277" s="94">
        <f t="shared" si="28"/>
        <v>0</v>
      </c>
      <c r="E277" s="94">
        <f t="shared" si="28"/>
        <v>0</v>
      </c>
      <c r="F277" s="94">
        <f t="shared" si="28"/>
        <v>0</v>
      </c>
      <c r="G277" s="94">
        <f t="shared" si="28"/>
        <v>0</v>
      </c>
      <c r="H277" s="94">
        <f t="shared" si="28"/>
        <v>0</v>
      </c>
      <c r="I277" s="94">
        <f t="shared" si="28"/>
        <v>0</v>
      </c>
      <c r="J277" s="94">
        <f t="shared" si="28"/>
        <v>0</v>
      </c>
      <c r="K277" s="93">
        <f t="shared" si="19"/>
        <v>0</v>
      </c>
    </row>
    <row r="278" spans="1:11" s="93" customFormat="1" ht="19.5" customHeight="1">
      <c r="A278" s="94" t="s">
        <v>143</v>
      </c>
      <c r="B278" s="94">
        <f t="shared" ref="B278:J278" si="29">B190</f>
        <v>0</v>
      </c>
      <c r="C278" s="94">
        <f t="shared" si="29"/>
        <v>0</v>
      </c>
      <c r="D278" s="94">
        <f t="shared" si="29"/>
        <v>0</v>
      </c>
      <c r="E278" s="94">
        <f t="shared" si="29"/>
        <v>0</v>
      </c>
      <c r="F278" s="94">
        <f t="shared" si="29"/>
        <v>0</v>
      </c>
      <c r="G278" s="94">
        <f t="shared" si="29"/>
        <v>0</v>
      </c>
      <c r="H278" s="94">
        <f t="shared" si="29"/>
        <v>0</v>
      </c>
      <c r="I278" s="94">
        <f t="shared" si="29"/>
        <v>0</v>
      </c>
      <c r="J278" s="94">
        <f t="shared" si="29"/>
        <v>0</v>
      </c>
      <c r="K278" s="93">
        <f t="shared" si="19"/>
        <v>0</v>
      </c>
    </row>
    <row r="279" spans="1:11" s="93" customFormat="1" ht="19.5" customHeight="1">
      <c r="A279" s="94" t="s">
        <v>144</v>
      </c>
      <c r="B279" s="94">
        <f t="shared" ref="B279:J279" si="30">B207</f>
        <v>175</v>
      </c>
      <c r="C279" s="94">
        <f t="shared" si="30"/>
        <v>0</v>
      </c>
      <c r="D279" s="94">
        <f t="shared" si="30"/>
        <v>0</v>
      </c>
      <c r="E279" s="94">
        <f t="shared" si="30"/>
        <v>0</v>
      </c>
      <c r="F279" s="94">
        <f t="shared" si="30"/>
        <v>0</v>
      </c>
      <c r="G279" s="94">
        <f t="shared" si="30"/>
        <v>175</v>
      </c>
      <c r="H279" s="94">
        <f t="shared" si="30"/>
        <v>3000</v>
      </c>
      <c r="I279" s="94">
        <f t="shared" si="30"/>
        <v>0</v>
      </c>
      <c r="J279" s="94">
        <f t="shared" si="30"/>
        <v>13</v>
      </c>
      <c r="K279" s="93">
        <f t="shared" si="19"/>
        <v>525000</v>
      </c>
    </row>
    <row r="280" spans="1:11" s="93" customFormat="1" ht="19.5" customHeight="1">
      <c r="A280" s="94" t="s">
        <v>145</v>
      </c>
      <c r="B280" s="94">
        <f t="shared" ref="B280:J280" si="31">B219</f>
        <v>100</v>
      </c>
      <c r="C280" s="94">
        <f t="shared" si="31"/>
        <v>0</v>
      </c>
      <c r="D280" s="94">
        <f t="shared" si="31"/>
        <v>0</v>
      </c>
      <c r="E280" s="94">
        <f t="shared" si="31"/>
        <v>0</v>
      </c>
      <c r="F280" s="94">
        <f t="shared" si="31"/>
        <v>0</v>
      </c>
      <c r="G280" s="94">
        <f t="shared" si="31"/>
        <v>100</v>
      </c>
      <c r="H280" s="94">
        <f t="shared" si="31"/>
        <v>3000</v>
      </c>
      <c r="I280" s="94">
        <f t="shared" si="31"/>
        <v>0</v>
      </c>
      <c r="J280" s="94">
        <f t="shared" si="31"/>
        <v>9</v>
      </c>
      <c r="K280" s="93">
        <f t="shared" si="19"/>
        <v>300000</v>
      </c>
    </row>
    <row r="281" spans="1:11" s="93" customFormat="1" ht="19.5" customHeight="1">
      <c r="A281" s="94" t="s">
        <v>146</v>
      </c>
      <c r="B281" s="94">
        <f t="shared" ref="B281:J281" si="32">B236</f>
        <v>0</v>
      </c>
      <c r="C281" s="94">
        <f t="shared" si="32"/>
        <v>0</v>
      </c>
      <c r="D281" s="94">
        <f t="shared" si="32"/>
        <v>0</v>
      </c>
      <c r="E281" s="94">
        <f t="shared" si="32"/>
        <v>0</v>
      </c>
      <c r="F281" s="94">
        <f t="shared" si="32"/>
        <v>0</v>
      </c>
      <c r="G281" s="94">
        <f t="shared" si="32"/>
        <v>0</v>
      </c>
      <c r="H281" s="94">
        <f t="shared" si="32"/>
        <v>0</v>
      </c>
      <c r="I281" s="94">
        <f t="shared" si="32"/>
        <v>0</v>
      </c>
      <c r="J281" s="94">
        <f t="shared" si="32"/>
        <v>0</v>
      </c>
      <c r="K281" s="93">
        <f t="shared" si="19"/>
        <v>0</v>
      </c>
    </row>
    <row r="282" spans="1:11" s="93" customFormat="1" ht="19.5" customHeight="1">
      <c r="A282" s="94" t="s">
        <v>37</v>
      </c>
      <c r="B282" s="94">
        <f>SUM(B265:B281)</f>
        <v>394</v>
      </c>
      <c r="C282" s="94">
        <f t="shared" ref="C282:J282" si="33">SUM(C265:C281)</f>
        <v>0</v>
      </c>
      <c r="D282" s="94">
        <f t="shared" si="33"/>
        <v>0</v>
      </c>
      <c r="E282" s="94">
        <f t="shared" si="33"/>
        <v>0</v>
      </c>
      <c r="F282" s="94">
        <f t="shared" si="33"/>
        <v>0</v>
      </c>
      <c r="G282" s="94">
        <f t="shared" si="33"/>
        <v>394</v>
      </c>
      <c r="H282" s="94">
        <f>K282/G282</f>
        <v>3000</v>
      </c>
      <c r="I282" s="94">
        <f t="shared" si="33"/>
        <v>0</v>
      </c>
      <c r="J282" s="94">
        <f t="shared" si="33"/>
        <v>39</v>
      </c>
      <c r="K282" s="93">
        <f>SUM(K265:K281)</f>
        <v>1182000</v>
      </c>
    </row>
    <row r="283" spans="1:11" s="93" customFormat="1" ht="19.5" customHeight="1">
      <c r="A283" s="140" t="s">
        <v>15</v>
      </c>
      <c r="B283" s="139" t="s">
        <v>4</v>
      </c>
      <c r="C283" s="139" t="s">
        <v>191</v>
      </c>
      <c r="D283" s="139"/>
      <c r="E283" s="139"/>
      <c r="F283" s="139"/>
      <c r="G283" s="139"/>
      <c r="H283" s="139"/>
      <c r="I283" s="139" t="s">
        <v>11</v>
      </c>
      <c r="J283" s="139" t="s">
        <v>12</v>
      </c>
    </row>
    <row r="284" spans="1:11" s="93" customFormat="1" ht="35.25" customHeight="1">
      <c r="A284" s="140"/>
      <c r="B284" s="139"/>
      <c r="C284" s="73" t="s">
        <v>5</v>
      </c>
      <c r="D284" s="73" t="s">
        <v>6</v>
      </c>
      <c r="E284" s="73" t="s">
        <v>7</v>
      </c>
      <c r="F284" s="73" t="s">
        <v>8</v>
      </c>
      <c r="G284" s="73" t="s">
        <v>9</v>
      </c>
      <c r="H284" s="52" t="s">
        <v>10</v>
      </c>
      <c r="I284" s="139"/>
      <c r="J284" s="139"/>
    </row>
    <row r="285" spans="1:11" s="93" customFormat="1" ht="19.5" customHeight="1">
      <c r="A285" s="94" t="s">
        <v>27</v>
      </c>
      <c r="B285" s="94">
        <f t="shared" ref="B285:J285" si="34">B7</f>
        <v>0</v>
      </c>
      <c r="C285" s="94">
        <f t="shared" si="34"/>
        <v>0</v>
      </c>
      <c r="D285" s="94">
        <f t="shared" si="34"/>
        <v>0</v>
      </c>
      <c r="E285" s="94">
        <f t="shared" si="34"/>
        <v>0</v>
      </c>
      <c r="F285" s="94">
        <f t="shared" si="34"/>
        <v>0</v>
      </c>
      <c r="G285" s="94">
        <f t="shared" si="34"/>
        <v>0</v>
      </c>
      <c r="H285" s="94">
        <f t="shared" si="34"/>
        <v>0</v>
      </c>
      <c r="I285" s="94">
        <f t="shared" si="34"/>
        <v>0</v>
      </c>
      <c r="J285" s="94">
        <f t="shared" si="34"/>
        <v>0</v>
      </c>
      <c r="K285" s="93">
        <f>G285*H285</f>
        <v>0</v>
      </c>
    </row>
    <row r="286" spans="1:11" s="93" customFormat="1" ht="19.5" customHeight="1">
      <c r="A286" s="94" t="s">
        <v>28</v>
      </c>
      <c r="B286" s="94">
        <f t="shared" ref="B286:J286" si="35">B19</f>
        <v>0</v>
      </c>
      <c r="C286" s="94">
        <f t="shared" si="35"/>
        <v>0</v>
      </c>
      <c r="D286" s="94">
        <f t="shared" si="35"/>
        <v>0</v>
      </c>
      <c r="E286" s="94">
        <f t="shared" si="35"/>
        <v>0</v>
      </c>
      <c r="F286" s="94">
        <f t="shared" si="35"/>
        <v>0</v>
      </c>
      <c r="G286" s="94">
        <f t="shared" si="35"/>
        <v>0</v>
      </c>
      <c r="H286" s="94">
        <f t="shared" si="35"/>
        <v>0</v>
      </c>
      <c r="I286" s="94">
        <f t="shared" si="35"/>
        <v>0</v>
      </c>
      <c r="J286" s="94">
        <f t="shared" si="35"/>
        <v>0</v>
      </c>
      <c r="K286" s="93">
        <f t="shared" ref="K286:K301" si="36">G286*H286</f>
        <v>0</v>
      </c>
    </row>
    <row r="287" spans="1:11" s="93" customFormat="1" ht="19.5" customHeight="1">
      <c r="A287" s="94" t="s">
        <v>29</v>
      </c>
      <c r="B287" s="94">
        <f t="shared" ref="B287:J287" si="37">B34</f>
        <v>0</v>
      </c>
      <c r="C287" s="94">
        <f t="shared" si="37"/>
        <v>0</v>
      </c>
      <c r="D287" s="94">
        <f t="shared" si="37"/>
        <v>0</v>
      </c>
      <c r="E287" s="94">
        <f t="shared" si="37"/>
        <v>0</v>
      </c>
      <c r="F287" s="94">
        <f t="shared" si="37"/>
        <v>0</v>
      </c>
      <c r="G287" s="94">
        <f t="shared" si="37"/>
        <v>0</v>
      </c>
      <c r="H287" s="94">
        <f t="shared" si="37"/>
        <v>0</v>
      </c>
      <c r="I287" s="94">
        <f t="shared" si="37"/>
        <v>0</v>
      </c>
      <c r="J287" s="94">
        <f t="shared" si="37"/>
        <v>0</v>
      </c>
      <c r="K287" s="93">
        <f t="shared" si="36"/>
        <v>0</v>
      </c>
    </row>
    <row r="288" spans="1:11" s="93" customFormat="1" ht="19.5" customHeight="1">
      <c r="A288" s="94" t="s">
        <v>30</v>
      </c>
      <c r="B288" s="94">
        <f t="shared" ref="B288:J288" si="38">B46</f>
        <v>0</v>
      </c>
      <c r="C288" s="94">
        <f t="shared" si="38"/>
        <v>0</v>
      </c>
      <c r="D288" s="94">
        <f t="shared" si="38"/>
        <v>0</v>
      </c>
      <c r="E288" s="94">
        <f t="shared" si="38"/>
        <v>0</v>
      </c>
      <c r="F288" s="94">
        <f t="shared" si="38"/>
        <v>0</v>
      </c>
      <c r="G288" s="94">
        <f t="shared" si="38"/>
        <v>0</v>
      </c>
      <c r="H288" s="94">
        <f t="shared" si="38"/>
        <v>0</v>
      </c>
      <c r="I288" s="94">
        <f t="shared" si="38"/>
        <v>0</v>
      </c>
      <c r="J288" s="94">
        <f t="shared" si="38"/>
        <v>0</v>
      </c>
      <c r="K288" s="93">
        <f t="shared" si="36"/>
        <v>0</v>
      </c>
    </row>
    <row r="289" spans="1:11" s="93" customFormat="1" ht="19.5" customHeight="1">
      <c r="A289" s="94" t="s">
        <v>31</v>
      </c>
      <c r="B289" s="94">
        <f t="shared" ref="B289:J289" si="39">B63</f>
        <v>0</v>
      </c>
      <c r="C289" s="94">
        <f t="shared" si="39"/>
        <v>0</v>
      </c>
      <c r="D289" s="94">
        <f t="shared" si="39"/>
        <v>0</v>
      </c>
      <c r="E289" s="94">
        <f t="shared" si="39"/>
        <v>0</v>
      </c>
      <c r="F289" s="94">
        <f t="shared" si="39"/>
        <v>0</v>
      </c>
      <c r="G289" s="94">
        <f t="shared" si="39"/>
        <v>0</v>
      </c>
      <c r="H289" s="94">
        <f t="shared" si="39"/>
        <v>0</v>
      </c>
      <c r="I289" s="94">
        <f t="shared" si="39"/>
        <v>0</v>
      </c>
      <c r="J289" s="94">
        <f t="shared" si="39"/>
        <v>0</v>
      </c>
      <c r="K289" s="93">
        <f t="shared" si="36"/>
        <v>0</v>
      </c>
    </row>
    <row r="290" spans="1:11" s="93" customFormat="1" ht="19.5" customHeight="1">
      <c r="A290" s="94" t="s">
        <v>32</v>
      </c>
      <c r="B290" s="94">
        <f t="shared" ref="B290:J290" si="40">B75</f>
        <v>0</v>
      </c>
      <c r="C290" s="94">
        <f t="shared" si="40"/>
        <v>0</v>
      </c>
      <c r="D290" s="94">
        <f t="shared" si="40"/>
        <v>0</v>
      </c>
      <c r="E290" s="94">
        <f t="shared" si="40"/>
        <v>0</v>
      </c>
      <c r="F290" s="94">
        <f t="shared" si="40"/>
        <v>0</v>
      </c>
      <c r="G290" s="94">
        <f t="shared" si="40"/>
        <v>0</v>
      </c>
      <c r="H290" s="94">
        <f t="shared" si="40"/>
        <v>0</v>
      </c>
      <c r="I290" s="94">
        <f t="shared" si="40"/>
        <v>0</v>
      </c>
      <c r="J290" s="94">
        <f t="shared" si="40"/>
        <v>0</v>
      </c>
      <c r="K290" s="93">
        <f t="shared" si="36"/>
        <v>0</v>
      </c>
    </row>
    <row r="291" spans="1:11" s="93" customFormat="1" ht="19.5" customHeight="1">
      <c r="A291" s="94" t="s">
        <v>33</v>
      </c>
      <c r="B291" s="94">
        <f t="shared" ref="B291:J291" si="41">B92</f>
        <v>0</v>
      </c>
      <c r="C291" s="94">
        <f t="shared" si="41"/>
        <v>0</v>
      </c>
      <c r="D291" s="94">
        <f t="shared" si="41"/>
        <v>0</v>
      </c>
      <c r="E291" s="94">
        <f t="shared" si="41"/>
        <v>0</v>
      </c>
      <c r="F291" s="94">
        <f t="shared" si="41"/>
        <v>0</v>
      </c>
      <c r="G291" s="94">
        <f t="shared" si="41"/>
        <v>0</v>
      </c>
      <c r="H291" s="94">
        <f t="shared" si="41"/>
        <v>0</v>
      </c>
      <c r="I291" s="94">
        <f t="shared" si="41"/>
        <v>0</v>
      </c>
      <c r="J291" s="94">
        <f t="shared" si="41"/>
        <v>0</v>
      </c>
      <c r="K291" s="93">
        <f t="shared" si="36"/>
        <v>0</v>
      </c>
    </row>
    <row r="292" spans="1:11" s="93" customFormat="1" ht="19.5" customHeight="1">
      <c r="A292" s="94" t="s">
        <v>34</v>
      </c>
      <c r="B292" s="94">
        <f t="shared" ref="B292:J292" si="42">B104</f>
        <v>0</v>
      </c>
      <c r="C292" s="94">
        <f t="shared" si="42"/>
        <v>0</v>
      </c>
      <c r="D292" s="94">
        <f t="shared" si="42"/>
        <v>0</v>
      </c>
      <c r="E292" s="94">
        <f t="shared" si="42"/>
        <v>0</v>
      </c>
      <c r="F292" s="94">
        <f t="shared" si="42"/>
        <v>0</v>
      </c>
      <c r="G292" s="94">
        <f t="shared" si="42"/>
        <v>0</v>
      </c>
      <c r="H292" s="94">
        <f t="shared" si="42"/>
        <v>0</v>
      </c>
      <c r="I292" s="94">
        <f t="shared" si="42"/>
        <v>0</v>
      </c>
      <c r="J292" s="94">
        <f t="shared" si="42"/>
        <v>0</v>
      </c>
      <c r="K292" s="93">
        <f t="shared" si="36"/>
        <v>0</v>
      </c>
    </row>
    <row r="293" spans="1:11" s="93" customFormat="1" ht="19.5" customHeight="1">
      <c r="A293" s="94" t="s">
        <v>35</v>
      </c>
      <c r="B293" s="94">
        <f t="shared" ref="B293:J293" si="43">B121</f>
        <v>0</v>
      </c>
      <c r="C293" s="94">
        <f t="shared" si="43"/>
        <v>0</v>
      </c>
      <c r="D293" s="94">
        <f t="shared" si="43"/>
        <v>0</v>
      </c>
      <c r="E293" s="94">
        <f t="shared" si="43"/>
        <v>0</v>
      </c>
      <c r="F293" s="94">
        <f t="shared" si="43"/>
        <v>0</v>
      </c>
      <c r="G293" s="94">
        <f t="shared" si="43"/>
        <v>0</v>
      </c>
      <c r="H293" s="94">
        <f t="shared" si="43"/>
        <v>0</v>
      </c>
      <c r="I293" s="94">
        <f t="shared" si="43"/>
        <v>0</v>
      </c>
      <c r="J293" s="94">
        <f t="shared" si="43"/>
        <v>0</v>
      </c>
      <c r="K293" s="93">
        <f t="shared" si="36"/>
        <v>0</v>
      </c>
    </row>
    <row r="294" spans="1:11" s="93" customFormat="1" ht="19.5" customHeight="1">
      <c r="A294" s="94" t="s">
        <v>36</v>
      </c>
      <c r="B294" s="94">
        <f t="shared" ref="B294:J294" si="44">B133</f>
        <v>0</v>
      </c>
      <c r="C294" s="94">
        <f t="shared" si="44"/>
        <v>0</v>
      </c>
      <c r="D294" s="94">
        <f t="shared" si="44"/>
        <v>0</v>
      </c>
      <c r="E294" s="94">
        <f t="shared" si="44"/>
        <v>0</v>
      </c>
      <c r="F294" s="94">
        <f t="shared" si="44"/>
        <v>0</v>
      </c>
      <c r="G294" s="94">
        <f t="shared" si="44"/>
        <v>0</v>
      </c>
      <c r="H294" s="94">
        <f t="shared" si="44"/>
        <v>0</v>
      </c>
      <c r="I294" s="94">
        <f t="shared" si="44"/>
        <v>0</v>
      </c>
      <c r="J294" s="94">
        <f t="shared" si="44"/>
        <v>0</v>
      </c>
      <c r="K294" s="93">
        <f t="shared" si="36"/>
        <v>0</v>
      </c>
    </row>
    <row r="295" spans="1:11" s="93" customFormat="1" ht="19.5" customHeight="1">
      <c r="A295" s="94" t="s">
        <v>140</v>
      </c>
      <c r="B295" s="94">
        <f t="shared" ref="B295:J295" si="45">B150</f>
        <v>0</v>
      </c>
      <c r="C295" s="94">
        <f t="shared" si="45"/>
        <v>0</v>
      </c>
      <c r="D295" s="94">
        <f t="shared" si="45"/>
        <v>0</v>
      </c>
      <c r="E295" s="94">
        <f t="shared" si="45"/>
        <v>0</v>
      </c>
      <c r="F295" s="94">
        <f t="shared" si="45"/>
        <v>0</v>
      </c>
      <c r="G295" s="94">
        <f t="shared" si="45"/>
        <v>0</v>
      </c>
      <c r="H295" s="94">
        <f t="shared" si="45"/>
        <v>0</v>
      </c>
      <c r="I295" s="94">
        <f t="shared" si="45"/>
        <v>0</v>
      </c>
      <c r="J295" s="94">
        <f t="shared" si="45"/>
        <v>0</v>
      </c>
      <c r="K295" s="93">
        <f t="shared" si="36"/>
        <v>0</v>
      </c>
    </row>
    <row r="296" spans="1:11" s="93" customFormat="1" ht="19.5" customHeight="1">
      <c r="A296" s="94" t="s">
        <v>141</v>
      </c>
      <c r="B296" s="94">
        <f t="shared" ref="B296:J296" si="46">B162</f>
        <v>0</v>
      </c>
      <c r="C296" s="94">
        <f t="shared" si="46"/>
        <v>0</v>
      </c>
      <c r="D296" s="94">
        <f t="shared" si="46"/>
        <v>0</v>
      </c>
      <c r="E296" s="94">
        <f t="shared" si="46"/>
        <v>0</v>
      </c>
      <c r="F296" s="94">
        <f t="shared" si="46"/>
        <v>0</v>
      </c>
      <c r="G296" s="94">
        <f t="shared" si="46"/>
        <v>0</v>
      </c>
      <c r="H296" s="94">
        <f t="shared" si="46"/>
        <v>0</v>
      </c>
      <c r="I296" s="94">
        <f t="shared" si="46"/>
        <v>0</v>
      </c>
      <c r="J296" s="94">
        <f t="shared" si="46"/>
        <v>0</v>
      </c>
      <c r="K296" s="93">
        <f t="shared" si="36"/>
        <v>0</v>
      </c>
    </row>
    <row r="297" spans="1:11" s="93" customFormat="1" ht="19.5" customHeight="1">
      <c r="A297" s="94" t="s">
        <v>142</v>
      </c>
      <c r="B297" s="94">
        <f t="shared" ref="B297:J297" si="47">B179</f>
        <v>0</v>
      </c>
      <c r="C297" s="94">
        <f t="shared" si="47"/>
        <v>0</v>
      </c>
      <c r="D297" s="94">
        <f t="shared" si="47"/>
        <v>0</v>
      </c>
      <c r="E297" s="94">
        <f t="shared" si="47"/>
        <v>0</v>
      </c>
      <c r="F297" s="94">
        <f t="shared" si="47"/>
        <v>0</v>
      </c>
      <c r="G297" s="94">
        <f t="shared" si="47"/>
        <v>0</v>
      </c>
      <c r="H297" s="94">
        <f t="shared" si="47"/>
        <v>0</v>
      </c>
      <c r="I297" s="94">
        <f t="shared" si="47"/>
        <v>0</v>
      </c>
      <c r="J297" s="94">
        <f t="shared" si="47"/>
        <v>0</v>
      </c>
      <c r="K297" s="93">
        <f t="shared" si="36"/>
        <v>0</v>
      </c>
    </row>
    <row r="298" spans="1:11" s="93" customFormat="1" ht="19.5" customHeight="1">
      <c r="A298" s="94" t="s">
        <v>143</v>
      </c>
      <c r="B298" s="94">
        <f t="shared" ref="B298:J298" si="48">B191</f>
        <v>0</v>
      </c>
      <c r="C298" s="94">
        <f t="shared" si="48"/>
        <v>0</v>
      </c>
      <c r="D298" s="94">
        <f t="shared" si="48"/>
        <v>0</v>
      </c>
      <c r="E298" s="94">
        <f t="shared" si="48"/>
        <v>0</v>
      </c>
      <c r="F298" s="94">
        <f t="shared" si="48"/>
        <v>0</v>
      </c>
      <c r="G298" s="94">
        <f t="shared" si="48"/>
        <v>0</v>
      </c>
      <c r="H298" s="94">
        <f t="shared" si="48"/>
        <v>0</v>
      </c>
      <c r="I298" s="94">
        <f t="shared" si="48"/>
        <v>0</v>
      </c>
      <c r="J298" s="94">
        <f t="shared" si="48"/>
        <v>0</v>
      </c>
      <c r="K298" s="93">
        <f t="shared" si="36"/>
        <v>0</v>
      </c>
    </row>
    <row r="299" spans="1:11" s="93" customFormat="1" ht="19.5" customHeight="1">
      <c r="A299" s="94" t="s">
        <v>144</v>
      </c>
      <c r="B299" s="94">
        <f t="shared" ref="B299:J299" si="49">B208</f>
        <v>40</v>
      </c>
      <c r="C299" s="94">
        <f t="shared" si="49"/>
        <v>0</v>
      </c>
      <c r="D299" s="94">
        <f t="shared" si="49"/>
        <v>0</v>
      </c>
      <c r="E299" s="94">
        <f t="shared" si="49"/>
        <v>0</v>
      </c>
      <c r="F299" s="94">
        <f t="shared" si="49"/>
        <v>0</v>
      </c>
      <c r="G299" s="94">
        <f t="shared" si="49"/>
        <v>0</v>
      </c>
      <c r="H299" s="94">
        <f t="shared" si="49"/>
        <v>0</v>
      </c>
      <c r="I299" s="94">
        <f t="shared" si="49"/>
        <v>40</v>
      </c>
      <c r="J299" s="94">
        <f t="shared" si="49"/>
        <v>8</v>
      </c>
      <c r="K299" s="93">
        <f t="shared" si="36"/>
        <v>0</v>
      </c>
    </row>
    <row r="300" spans="1:11" s="93" customFormat="1" ht="19.5" customHeight="1">
      <c r="A300" s="94" t="s">
        <v>145</v>
      </c>
      <c r="B300" s="94">
        <f t="shared" ref="B300:J300" si="50">B220</f>
        <v>0</v>
      </c>
      <c r="C300" s="94">
        <f t="shared" si="50"/>
        <v>0</v>
      </c>
      <c r="D300" s="94">
        <f t="shared" si="50"/>
        <v>0</v>
      </c>
      <c r="E300" s="94">
        <f t="shared" si="50"/>
        <v>0</v>
      </c>
      <c r="F300" s="94">
        <f t="shared" si="50"/>
        <v>0</v>
      </c>
      <c r="G300" s="94">
        <f t="shared" si="50"/>
        <v>0</v>
      </c>
      <c r="H300" s="94">
        <f t="shared" si="50"/>
        <v>0</v>
      </c>
      <c r="I300" s="94">
        <f t="shared" si="50"/>
        <v>0</v>
      </c>
      <c r="J300" s="94">
        <f t="shared" si="50"/>
        <v>0</v>
      </c>
      <c r="K300" s="93">
        <f t="shared" si="36"/>
        <v>0</v>
      </c>
    </row>
    <row r="301" spans="1:11" s="93" customFormat="1" ht="19.5" customHeight="1">
      <c r="A301" s="94" t="s">
        <v>146</v>
      </c>
      <c r="B301" s="94">
        <f t="shared" ref="B301:I301" si="51">B237</f>
        <v>0</v>
      </c>
      <c r="C301" s="94">
        <f t="shared" si="51"/>
        <v>0</v>
      </c>
      <c r="D301" s="94">
        <f t="shared" si="51"/>
        <v>0</v>
      </c>
      <c r="E301" s="94">
        <f t="shared" si="51"/>
        <v>0</v>
      </c>
      <c r="F301" s="94">
        <f t="shared" si="51"/>
        <v>0</v>
      </c>
      <c r="G301" s="94">
        <f t="shared" si="51"/>
        <v>0</v>
      </c>
      <c r="H301" s="94">
        <f t="shared" si="51"/>
        <v>0</v>
      </c>
      <c r="I301" s="94">
        <f t="shared" si="51"/>
        <v>0</v>
      </c>
      <c r="J301" s="94"/>
      <c r="K301" s="93">
        <f t="shared" si="36"/>
        <v>0</v>
      </c>
    </row>
    <row r="302" spans="1:11" s="93" customFormat="1" ht="19.5" customHeight="1">
      <c r="A302" s="94" t="s">
        <v>37</v>
      </c>
      <c r="B302" s="95">
        <f>SUM(B285:B301)</f>
        <v>40</v>
      </c>
      <c r="C302" s="95">
        <f t="shared" ref="C302:J302" si="52">SUM(C285:C301)</f>
        <v>0</v>
      </c>
      <c r="D302" s="95">
        <f t="shared" si="52"/>
        <v>0</v>
      </c>
      <c r="E302" s="95">
        <f t="shared" si="52"/>
        <v>0</v>
      </c>
      <c r="F302" s="95">
        <f t="shared" si="52"/>
        <v>0</v>
      </c>
      <c r="G302" s="95">
        <f t="shared" si="52"/>
        <v>0</v>
      </c>
      <c r="H302" s="95"/>
      <c r="I302" s="95">
        <f t="shared" si="52"/>
        <v>40</v>
      </c>
      <c r="J302" s="95">
        <f t="shared" si="52"/>
        <v>8</v>
      </c>
      <c r="K302" s="93">
        <f>SUM(K285:K301)</f>
        <v>0</v>
      </c>
    </row>
  </sheetData>
  <mergeCells count="114">
    <mergeCell ref="I1:J2"/>
    <mergeCell ref="C15:I15"/>
    <mergeCell ref="A16:A17"/>
    <mergeCell ref="B16:B17"/>
    <mergeCell ref="C16:H16"/>
    <mergeCell ref="I16:I17"/>
    <mergeCell ref="J16:J17"/>
    <mergeCell ref="D1:H1"/>
    <mergeCell ref="C3:I3"/>
    <mergeCell ref="J43:J44"/>
    <mergeCell ref="C30:I30"/>
    <mergeCell ref="A31:A32"/>
    <mergeCell ref="B31:B32"/>
    <mergeCell ref="C31:H31"/>
    <mergeCell ref="I31:I32"/>
    <mergeCell ref="J31:J32"/>
    <mergeCell ref="A4:A5"/>
    <mergeCell ref="B4:B5"/>
    <mergeCell ref="C4:H4"/>
    <mergeCell ref="I4:I5"/>
    <mergeCell ref="C42:I42"/>
    <mergeCell ref="A43:A44"/>
    <mergeCell ref="B43:B44"/>
    <mergeCell ref="C43:H43"/>
    <mergeCell ref="I43:I44"/>
    <mergeCell ref="J4:J5"/>
    <mergeCell ref="C59:I59"/>
    <mergeCell ref="A60:A61"/>
    <mergeCell ref="B60:B61"/>
    <mergeCell ref="C60:H60"/>
    <mergeCell ref="I60:I61"/>
    <mergeCell ref="J60:J61"/>
    <mergeCell ref="C71:I71"/>
    <mergeCell ref="A72:A73"/>
    <mergeCell ref="B72:B73"/>
    <mergeCell ref="C72:H72"/>
    <mergeCell ref="I72:I73"/>
    <mergeCell ref="J72:J73"/>
    <mergeCell ref="C88:I88"/>
    <mergeCell ref="A89:A90"/>
    <mergeCell ref="B89:B90"/>
    <mergeCell ref="C89:H89"/>
    <mergeCell ref="I89:I90"/>
    <mergeCell ref="J89:J90"/>
    <mergeCell ref="C100:I100"/>
    <mergeCell ref="A101:A102"/>
    <mergeCell ref="B101:B102"/>
    <mergeCell ref="C101:H101"/>
    <mergeCell ref="I101:I102"/>
    <mergeCell ref="J101:J102"/>
    <mergeCell ref="C117:I117"/>
    <mergeCell ref="A118:A119"/>
    <mergeCell ref="B118:B119"/>
    <mergeCell ref="C118:H118"/>
    <mergeCell ref="I118:I119"/>
    <mergeCell ref="J118:J119"/>
    <mergeCell ref="C129:I129"/>
    <mergeCell ref="A130:A131"/>
    <mergeCell ref="B130:B131"/>
    <mergeCell ref="C130:H130"/>
    <mergeCell ref="I130:I131"/>
    <mergeCell ref="J130:J131"/>
    <mergeCell ref="J263:J264"/>
    <mergeCell ref="J234:J235"/>
    <mergeCell ref="A283:A284"/>
    <mergeCell ref="B283:B284"/>
    <mergeCell ref="C283:H283"/>
    <mergeCell ref="I283:I284"/>
    <mergeCell ref="J283:J284"/>
    <mergeCell ref="A234:A235"/>
    <mergeCell ref="B234:B235"/>
    <mergeCell ref="C234:H234"/>
    <mergeCell ref="I234:I235"/>
    <mergeCell ref="A263:A264"/>
    <mergeCell ref="B263:B264"/>
    <mergeCell ref="C263:H263"/>
    <mergeCell ref="I263:I264"/>
    <mergeCell ref="J147:J148"/>
    <mergeCell ref="C187:I187"/>
    <mergeCell ref="A188:A189"/>
    <mergeCell ref="B188:B189"/>
    <mergeCell ref="C188:H188"/>
    <mergeCell ref="I188:I189"/>
    <mergeCell ref="J188:J189"/>
    <mergeCell ref="C175:I175"/>
    <mergeCell ref="A176:A177"/>
    <mergeCell ref="B159:B160"/>
    <mergeCell ref="J176:J177"/>
    <mergeCell ref="J159:J160"/>
    <mergeCell ref="C146:I146"/>
    <mergeCell ref="A147:A148"/>
    <mergeCell ref="B147:B148"/>
    <mergeCell ref="C147:H147"/>
    <mergeCell ref="I147:I148"/>
    <mergeCell ref="B176:B177"/>
    <mergeCell ref="C176:H176"/>
    <mergeCell ref="I176:I177"/>
    <mergeCell ref="A159:A160"/>
    <mergeCell ref="C158:I158"/>
    <mergeCell ref="C159:H159"/>
    <mergeCell ref="I159:I160"/>
    <mergeCell ref="C233:I233"/>
    <mergeCell ref="C204:I204"/>
    <mergeCell ref="J217:J218"/>
    <mergeCell ref="B205:B206"/>
    <mergeCell ref="C205:H205"/>
    <mergeCell ref="I205:I206"/>
    <mergeCell ref="C216:I216"/>
    <mergeCell ref="A217:A218"/>
    <mergeCell ref="B217:B218"/>
    <mergeCell ref="C217:H217"/>
    <mergeCell ref="I217:I218"/>
    <mergeCell ref="A205:A206"/>
    <mergeCell ref="J205:J206"/>
  </mergeCells>
  <pageMargins left="3.9370078740157501E-2" right="3.9370078740157501E-2" top="0" bottom="0" header="3.9370078740157501E-2" footer="3.9370078740157501E-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1"/>
  <sheetViews>
    <sheetView topLeftCell="A83" workbookViewId="0">
      <selection activeCell="G101" sqref="G101:H101"/>
    </sheetView>
  </sheetViews>
  <sheetFormatPr defaultRowHeight="21"/>
  <cols>
    <col min="1" max="1" width="22.42578125" style="53" customWidth="1"/>
    <col min="2" max="2" width="18" style="36" customWidth="1"/>
    <col min="3" max="7" width="13.28515625" style="36" customWidth="1"/>
    <col min="8" max="8" width="13.28515625" style="44" customWidth="1"/>
    <col min="9" max="9" width="15.7109375" style="36" customWidth="1"/>
    <col min="10" max="10" width="15.42578125" style="36" customWidth="1"/>
    <col min="11" max="11" width="13.5703125" style="36" customWidth="1"/>
    <col min="12" max="16384" width="9.140625" style="36"/>
  </cols>
  <sheetData>
    <row r="1" spans="1:11">
      <c r="A1" s="59" t="s">
        <v>38</v>
      </c>
      <c r="B1" s="34"/>
      <c r="C1" s="34"/>
      <c r="D1" s="126" t="s">
        <v>170</v>
      </c>
      <c r="E1" s="126"/>
      <c r="F1" s="126"/>
      <c r="G1" s="126"/>
      <c r="H1" s="126"/>
      <c r="I1" s="34"/>
      <c r="J1" s="34"/>
    </row>
    <row r="2" spans="1:11">
      <c r="E2" s="35" t="s">
        <v>1</v>
      </c>
      <c r="F2" s="117" t="s">
        <v>184</v>
      </c>
      <c r="G2" s="35" t="s">
        <v>172</v>
      </c>
      <c r="H2" s="43"/>
    </row>
    <row r="3" spans="1:11">
      <c r="C3" s="126" t="s">
        <v>39</v>
      </c>
      <c r="D3" s="126"/>
      <c r="E3" s="126"/>
      <c r="F3" s="126"/>
      <c r="G3" s="126"/>
      <c r="H3" s="126"/>
      <c r="I3" s="126"/>
      <c r="J3" s="34"/>
    </row>
    <row r="5" spans="1:11">
      <c r="A5" s="133" t="s">
        <v>14</v>
      </c>
      <c r="B5" s="121" t="s">
        <v>4</v>
      </c>
      <c r="C5" s="125" t="s">
        <v>3</v>
      </c>
      <c r="D5" s="125"/>
      <c r="E5" s="125"/>
      <c r="F5" s="125"/>
      <c r="G5" s="125"/>
      <c r="H5" s="125"/>
      <c r="I5" s="125" t="s">
        <v>11</v>
      </c>
      <c r="J5" s="125" t="s">
        <v>12</v>
      </c>
    </row>
    <row r="6" spans="1:11" ht="63">
      <c r="A6" s="133"/>
      <c r="B6" s="122"/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45" t="s">
        <v>10</v>
      </c>
      <c r="I6" s="125"/>
      <c r="J6" s="125"/>
    </row>
    <row r="7" spans="1:11">
      <c r="A7" s="40" t="s">
        <v>40</v>
      </c>
      <c r="B7" s="2">
        <f>ลานหอย!B158</f>
        <v>1225</v>
      </c>
      <c r="C7" s="2">
        <f>ลานหอย!C158</f>
        <v>0</v>
      </c>
      <c r="D7" s="2">
        <f>ลานหอย!D158</f>
        <v>0</v>
      </c>
      <c r="E7" s="2">
        <f>ลานหอย!E158</f>
        <v>0</v>
      </c>
      <c r="F7" s="2">
        <f>ลานหอย!F158</f>
        <v>0</v>
      </c>
      <c r="G7" s="2">
        <f>ลานหอย!G158</f>
        <v>1225</v>
      </c>
      <c r="H7" s="2">
        <f>ลานหอย!H158</f>
        <v>3000</v>
      </c>
      <c r="I7" s="2">
        <f>ลานหอย!I158</f>
        <v>0</v>
      </c>
      <c r="J7" s="2">
        <f>ลานหอย!J158</f>
        <v>151</v>
      </c>
      <c r="K7" s="36">
        <f>G7*H7</f>
        <v>3675000</v>
      </c>
    </row>
    <row r="8" spans="1:11">
      <c r="A8" s="40" t="s">
        <v>41</v>
      </c>
      <c r="B8" s="2">
        <f>บ้านด่าน!B115</f>
        <v>560</v>
      </c>
      <c r="C8" s="2">
        <f>บ้านด่าน!C115</f>
        <v>0</v>
      </c>
      <c r="D8" s="2">
        <f>บ้านด่าน!D115</f>
        <v>0</v>
      </c>
      <c r="E8" s="2">
        <f>บ้านด่าน!E115</f>
        <v>0</v>
      </c>
      <c r="F8" s="2">
        <f>บ้านด่าน!F115</f>
        <v>0</v>
      </c>
      <c r="G8" s="2">
        <f>บ้านด่าน!G115</f>
        <v>560</v>
      </c>
      <c r="H8" s="2">
        <f>บ้านด่าน!H115</f>
        <v>3000</v>
      </c>
      <c r="I8" s="2">
        <f>บ้านด่าน!I115</f>
        <v>0</v>
      </c>
      <c r="J8" s="2">
        <f>บ้านด่าน!J115</f>
        <v>55</v>
      </c>
      <c r="K8" s="36">
        <f t="shared" ref="K8:K13" si="0">G8*H8</f>
        <v>1680000</v>
      </c>
    </row>
    <row r="9" spans="1:11">
      <c r="A9" s="40" t="s">
        <v>42</v>
      </c>
      <c r="B9" s="1">
        <f>วังลึก!B135</f>
        <v>555</v>
      </c>
      <c r="C9" s="1">
        <f>วังลึก!C135</f>
        <v>0</v>
      </c>
      <c r="D9" s="1">
        <f>วังลึก!D135</f>
        <v>0</v>
      </c>
      <c r="E9" s="1">
        <f>วังลึก!E135</f>
        <v>0</v>
      </c>
      <c r="F9" s="1">
        <f>วังลึก!F135</f>
        <v>0</v>
      </c>
      <c r="G9" s="1">
        <f>วังลึก!G135</f>
        <v>555</v>
      </c>
      <c r="H9" s="1">
        <f>วังลึก!H135</f>
        <v>3000</v>
      </c>
      <c r="I9" s="1">
        <f>วังลึก!I135</f>
        <v>0</v>
      </c>
      <c r="J9" s="1">
        <f>วังลึก!J135</f>
        <v>145</v>
      </c>
      <c r="K9" s="36">
        <f t="shared" si="0"/>
        <v>1665000</v>
      </c>
    </row>
    <row r="10" spans="1:11">
      <c r="A10" s="40" t="s">
        <v>43</v>
      </c>
      <c r="B10" s="1">
        <f>วังตะคร้อ!B116</f>
        <v>1793</v>
      </c>
      <c r="C10" s="1">
        <f>วังตะคร้อ!C116</f>
        <v>290</v>
      </c>
      <c r="D10" s="1">
        <f>วังตะคร้อ!D116</f>
        <v>0</v>
      </c>
      <c r="E10" s="1">
        <f>วังตะคร้อ!E116</f>
        <v>0</v>
      </c>
      <c r="F10" s="1">
        <f>วังตะคร้อ!F116</f>
        <v>0</v>
      </c>
      <c r="G10" s="1">
        <f>วังตะคร้อ!G116</f>
        <v>1793</v>
      </c>
      <c r="H10" s="1">
        <f>วังตะคร้อ!H116</f>
        <v>3000</v>
      </c>
      <c r="I10" s="1">
        <f>วังตะคร้อ!I116</f>
        <v>290</v>
      </c>
      <c r="J10" s="1">
        <f>วังตะคร้อ!J116</f>
        <v>136</v>
      </c>
      <c r="K10" s="36">
        <f t="shared" si="0"/>
        <v>5379000</v>
      </c>
    </row>
    <row r="11" spans="1:11">
      <c r="A11" s="40" t="s">
        <v>44</v>
      </c>
      <c r="B11" s="1">
        <f>หนองหญ้าปล้อง!B149</f>
        <v>600</v>
      </c>
      <c r="C11" s="1">
        <f>หนองหญ้าปล้อง!C149</f>
        <v>0</v>
      </c>
      <c r="D11" s="1">
        <f>หนองหญ้าปล้อง!D149</f>
        <v>0</v>
      </c>
      <c r="E11" s="1">
        <f>หนองหญ้าปล้อง!E149</f>
        <v>0</v>
      </c>
      <c r="F11" s="1">
        <f>หนองหญ้าปล้อง!F149</f>
        <v>0</v>
      </c>
      <c r="G11" s="1">
        <f>หนองหญ้าปล้อง!G149</f>
        <v>600</v>
      </c>
      <c r="H11" s="1">
        <f>หนองหญ้าปล้อง!H149</f>
        <v>3000</v>
      </c>
      <c r="I11" s="1">
        <f>หนองหญ้าปล้อง!I149</f>
        <v>0</v>
      </c>
      <c r="J11" s="1">
        <f>หนองหญ้าปล้อง!J149</f>
        <v>190</v>
      </c>
      <c r="K11" s="36">
        <f t="shared" si="0"/>
        <v>1800000</v>
      </c>
    </row>
    <row r="12" spans="1:11">
      <c r="A12" s="40" t="s">
        <v>45</v>
      </c>
      <c r="B12" s="1">
        <f>ตลิ่งชัน!B158</f>
        <v>3190</v>
      </c>
      <c r="C12" s="1">
        <f>ตลิ่งชัน!C158</f>
        <v>0</v>
      </c>
      <c r="D12" s="1">
        <f>ตลิ่งชัน!D158</f>
        <v>0</v>
      </c>
      <c r="E12" s="1">
        <f>ตลิ่งชัน!E158</f>
        <v>0</v>
      </c>
      <c r="F12" s="1">
        <f>ตลิ่งชัน!F158</f>
        <v>0</v>
      </c>
      <c r="G12" s="1">
        <f>ตลิ่งชัน!G158</f>
        <v>3190</v>
      </c>
      <c r="H12" s="1">
        <f>ตลิ่งชัน!H158</f>
        <v>3000</v>
      </c>
      <c r="I12" s="1">
        <f>ตลิ่งชัน!I158</f>
        <v>0</v>
      </c>
      <c r="J12" s="1">
        <f>ตลิ่งชัน!J158</f>
        <v>556</v>
      </c>
      <c r="K12" s="36">
        <f t="shared" si="0"/>
        <v>9570000</v>
      </c>
    </row>
    <row r="13" spans="1:11">
      <c r="A13" s="40" t="s">
        <v>46</v>
      </c>
      <c r="B13" s="1">
        <f>วังน้ำขาว!B282</f>
        <v>394</v>
      </c>
      <c r="C13" s="1">
        <f>วังน้ำขาว!C282</f>
        <v>0</v>
      </c>
      <c r="D13" s="1">
        <f>วังน้ำขาว!D282</f>
        <v>0</v>
      </c>
      <c r="E13" s="1">
        <f>วังน้ำขาว!E282</f>
        <v>0</v>
      </c>
      <c r="F13" s="1">
        <f>วังน้ำขาว!F282</f>
        <v>0</v>
      </c>
      <c r="G13" s="1">
        <f>วังน้ำขาว!G282</f>
        <v>394</v>
      </c>
      <c r="H13" s="1">
        <f>วังน้ำขาว!H282</f>
        <v>3000</v>
      </c>
      <c r="I13" s="1">
        <f>วังน้ำขาว!I282</f>
        <v>0</v>
      </c>
      <c r="J13" s="1">
        <f>วังน้ำขาว!J282</f>
        <v>39</v>
      </c>
      <c r="K13" s="36">
        <f t="shared" si="0"/>
        <v>1182000</v>
      </c>
    </row>
    <row r="14" spans="1:11">
      <c r="A14" s="40" t="s">
        <v>37</v>
      </c>
      <c r="B14" s="1">
        <f>SUM(B7:B13)</f>
        <v>8317</v>
      </c>
      <c r="C14" s="1">
        <f t="shared" ref="C14:J14" si="1">SUM(C7:C13)</f>
        <v>290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8317</v>
      </c>
      <c r="H14" s="1">
        <f>K14/G14</f>
        <v>3000</v>
      </c>
      <c r="I14" s="1">
        <f t="shared" si="1"/>
        <v>290</v>
      </c>
      <c r="J14" s="1">
        <f t="shared" si="1"/>
        <v>1272</v>
      </c>
      <c r="K14" s="36">
        <f>SUM(K7:K13)</f>
        <v>24951000</v>
      </c>
    </row>
    <row r="15" spans="1:11">
      <c r="A15" s="59" t="s">
        <v>38</v>
      </c>
      <c r="B15" s="34"/>
      <c r="C15" s="34"/>
      <c r="D15" s="126" t="s">
        <v>170</v>
      </c>
      <c r="E15" s="126"/>
      <c r="F15" s="126"/>
      <c r="G15" s="126"/>
      <c r="H15" s="126"/>
      <c r="I15" s="34"/>
      <c r="J15" s="34"/>
    </row>
    <row r="16" spans="1:11">
      <c r="E16" s="35" t="s">
        <v>1</v>
      </c>
      <c r="F16" s="117" t="s">
        <v>184</v>
      </c>
      <c r="G16" s="35" t="s">
        <v>172</v>
      </c>
      <c r="H16" s="43"/>
    </row>
    <row r="17" spans="1:11">
      <c r="C17" s="126" t="s">
        <v>39</v>
      </c>
      <c r="D17" s="126"/>
      <c r="E17" s="126"/>
      <c r="F17" s="126"/>
      <c r="G17" s="126"/>
      <c r="H17" s="126"/>
      <c r="I17" s="126"/>
      <c r="J17" s="34"/>
    </row>
    <row r="19" spans="1:11">
      <c r="A19" s="133" t="s">
        <v>15</v>
      </c>
      <c r="B19" s="121" t="s">
        <v>4</v>
      </c>
      <c r="C19" s="125" t="s">
        <v>3</v>
      </c>
      <c r="D19" s="125"/>
      <c r="E19" s="125"/>
      <c r="F19" s="125"/>
      <c r="G19" s="125"/>
      <c r="H19" s="125"/>
      <c r="I19" s="125" t="s">
        <v>11</v>
      </c>
      <c r="J19" s="125" t="s">
        <v>12</v>
      </c>
    </row>
    <row r="20" spans="1:11" ht="63">
      <c r="A20" s="133"/>
      <c r="B20" s="122"/>
      <c r="C20" s="32" t="s">
        <v>5</v>
      </c>
      <c r="D20" s="32" t="s">
        <v>6</v>
      </c>
      <c r="E20" s="32" t="s">
        <v>7</v>
      </c>
      <c r="F20" s="32" t="s">
        <v>8</v>
      </c>
      <c r="G20" s="32" t="s">
        <v>9</v>
      </c>
      <c r="H20" s="45" t="s">
        <v>10</v>
      </c>
      <c r="I20" s="125"/>
      <c r="J20" s="125"/>
    </row>
    <row r="21" spans="1:11">
      <c r="A21" s="40" t="s">
        <v>40</v>
      </c>
      <c r="B21" s="2">
        <f>ลานหอย!B171</f>
        <v>245</v>
      </c>
      <c r="C21" s="2">
        <f>ลานหอย!C171</f>
        <v>0</v>
      </c>
      <c r="D21" s="2">
        <f>ลานหอย!D171</f>
        <v>0</v>
      </c>
      <c r="E21" s="2">
        <f>ลานหอย!E171</f>
        <v>0</v>
      </c>
      <c r="F21" s="2">
        <f>ลานหอย!F171</f>
        <v>0</v>
      </c>
      <c r="G21" s="2">
        <f>ลานหอย!G171</f>
        <v>0</v>
      </c>
      <c r="H21" s="2"/>
      <c r="I21" s="2">
        <f>ลานหอย!I171</f>
        <v>245</v>
      </c>
      <c r="J21" s="2">
        <f>ลานหอย!J171</f>
        <v>17</v>
      </c>
      <c r="K21" s="2">
        <f>ลานหอย!K171</f>
        <v>0</v>
      </c>
    </row>
    <row r="22" spans="1:11">
      <c r="A22" s="40" t="s">
        <v>41</v>
      </c>
      <c r="B22" s="2">
        <f>บ้านด่าน!B126</f>
        <v>0</v>
      </c>
      <c r="C22" s="2">
        <f>บ้านด่าน!C126</f>
        <v>0</v>
      </c>
      <c r="D22" s="2">
        <f>บ้านด่าน!D126</f>
        <v>0</v>
      </c>
      <c r="E22" s="2">
        <f>บ้านด่าน!E126</f>
        <v>0</v>
      </c>
      <c r="F22" s="2">
        <f>บ้านด่าน!F126</f>
        <v>0</v>
      </c>
      <c r="G22" s="2">
        <f>บ้านด่าน!G126</f>
        <v>0</v>
      </c>
      <c r="H22" s="2"/>
      <c r="I22" s="2">
        <f>บ้านด่าน!I126</f>
        <v>0</v>
      </c>
      <c r="J22" s="2">
        <f>บ้านด่าน!J126</f>
        <v>0</v>
      </c>
      <c r="K22" s="2">
        <f>บ้านด่าน!K126</f>
        <v>0</v>
      </c>
    </row>
    <row r="23" spans="1:11">
      <c r="A23" s="40" t="s">
        <v>42</v>
      </c>
      <c r="B23" s="1">
        <f>วังลึก!B146</f>
        <v>400</v>
      </c>
      <c r="C23" s="1">
        <f>วังลึก!C146</f>
        <v>0</v>
      </c>
      <c r="D23" s="1">
        <f>วังลึก!D146</f>
        <v>0</v>
      </c>
      <c r="E23" s="1">
        <f>วังลึก!E146</f>
        <v>0</v>
      </c>
      <c r="F23" s="1">
        <f>วังลึก!F146</f>
        <v>0</v>
      </c>
      <c r="G23" s="1">
        <f>วังลึก!G146</f>
        <v>0</v>
      </c>
      <c r="H23" s="1"/>
      <c r="I23" s="1">
        <f>วังลึก!I146</f>
        <v>400</v>
      </c>
      <c r="J23" s="1">
        <f>วังลึก!J146</f>
        <v>20</v>
      </c>
      <c r="K23" s="1">
        <f>วังลึก!K146</f>
        <v>0</v>
      </c>
    </row>
    <row r="24" spans="1:11">
      <c r="A24" s="40" t="s">
        <v>43</v>
      </c>
      <c r="B24" s="1">
        <f>วังตะคร้อ!B127</f>
        <v>790</v>
      </c>
      <c r="C24" s="1">
        <f>วังตะคร้อ!C127</f>
        <v>0</v>
      </c>
      <c r="D24" s="1">
        <f>วังตะคร้อ!D127</f>
        <v>0</v>
      </c>
      <c r="E24" s="1">
        <f>วังตะคร้อ!E127</f>
        <v>0</v>
      </c>
      <c r="F24" s="1">
        <f>วังตะคร้อ!F127</f>
        <v>0</v>
      </c>
      <c r="G24" s="1">
        <f>วังตะคร้อ!G127</f>
        <v>0</v>
      </c>
      <c r="H24" s="1"/>
      <c r="I24" s="1">
        <f>วังตะคร้อ!I127</f>
        <v>790</v>
      </c>
      <c r="J24" s="1">
        <f>วังตะคร้อ!J127</f>
        <v>22</v>
      </c>
      <c r="K24" s="1">
        <f>G24*H24</f>
        <v>0</v>
      </c>
    </row>
    <row r="25" spans="1:11">
      <c r="A25" s="40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40" t="s">
        <v>45</v>
      </c>
      <c r="B26" s="1">
        <f>ตลิ่งชัน!B171</f>
        <v>1304</v>
      </c>
      <c r="C26" s="1">
        <f>ตลิ่งชัน!C171</f>
        <v>0</v>
      </c>
      <c r="D26" s="1">
        <f>ตลิ่งชัน!D171</f>
        <v>0</v>
      </c>
      <c r="E26" s="1">
        <f>ตลิ่งชัน!E171</f>
        <v>0</v>
      </c>
      <c r="F26" s="1">
        <f>ตลิ่งชัน!F171</f>
        <v>0</v>
      </c>
      <c r="G26" s="1">
        <f>ตลิ่งชัน!G171</f>
        <v>0</v>
      </c>
      <c r="H26" s="1"/>
      <c r="I26" s="1">
        <f>B26+C26+D26+E26-F26-G26</f>
        <v>1304</v>
      </c>
      <c r="J26" s="1">
        <f>ตลิ่งชัน!J171</f>
        <v>113</v>
      </c>
      <c r="K26" s="1">
        <f>ตลิ่งชัน!K171</f>
        <v>0</v>
      </c>
    </row>
    <row r="27" spans="1:11">
      <c r="A27" s="40" t="s">
        <v>46</v>
      </c>
      <c r="B27" s="1">
        <f>วังน้ำขาว!B302</f>
        <v>40</v>
      </c>
      <c r="C27" s="1">
        <f>วังน้ำขาว!C302</f>
        <v>0</v>
      </c>
      <c r="D27" s="1">
        <f>วังน้ำขาว!D302</f>
        <v>0</v>
      </c>
      <c r="E27" s="1">
        <f>วังน้ำขาว!E302</f>
        <v>0</v>
      </c>
      <c r="F27" s="1">
        <f>วังน้ำขาว!F302</f>
        <v>0</v>
      </c>
      <c r="G27" s="1">
        <f>วังน้ำขาว!G302</f>
        <v>0</v>
      </c>
      <c r="H27" s="1"/>
      <c r="I27" s="1">
        <f>วังน้ำขาว!I302</f>
        <v>40</v>
      </c>
      <c r="J27" s="1">
        <f>วังน้ำขาว!J302</f>
        <v>8</v>
      </c>
      <c r="K27" s="1">
        <f>วังน้ำขาว!K302</f>
        <v>0</v>
      </c>
    </row>
    <row r="28" spans="1:11">
      <c r="A28" s="40" t="s">
        <v>37</v>
      </c>
      <c r="B28" s="1">
        <f t="shared" ref="B28:G28" si="2">SUM(B21:B27)</f>
        <v>2779</v>
      </c>
      <c r="C28" s="1">
        <f t="shared" si="2"/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42"/>
      <c r="I28" s="1">
        <f>SUM(I21:I27)</f>
        <v>2779</v>
      </c>
      <c r="J28" s="1">
        <f>SUM(J21:J27)</f>
        <v>180</v>
      </c>
      <c r="K28" s="36">
        <f>SUM(K21:K27)</f>
        <v>0</v>
      </c>
    </row>
    <row r="29" spans="1:11">
      <c r="A29" s="40"/>
      <c r="B29" s="110"/>
      <c r="C29" s="110"/>
      <c r="D29" s="110"/>
      <c r="E29" s="110"/>
      <c r="F29" s="110"/>
      <c r="G29" s="110"/>
      <c r="H29" s="46"/>
      <c r="I29" s="110"/>
      <c r="J29" s="110"/>
    </row>
    <row r="30" spans="1:11">
      <c r="A30" s="59" t="s">
        <v>38</v>
      </c>
      <c r="B30" s="34"/>
      <c r="C30" s="34"/>
      <c r="D30" s="126" t="s">
        <v>170</v>
      </c>
      <c r="E30" s="126"/>
      <c r="F30" s="126"/>
      <c r="G30" s="126"/>
      <c r="H30" s="126"/>
      <c r="I30" s="34"/>
      <c r="J30" s="34"/>
    </row>
    <row r="31" spans="1:11">
      <c r="E31" s="108" t="s">
        <v>1</v>
      </c>
      <c r="F31" s="117" t="s">
        <v>184</v>
      </c>
      <c r="G31" s="108" t="s">
        <v>172</v>
      </c>
      <c r="H31" s="43"/>
    </row>
    <row r="32" spans="1:11">
      <c r="C32" s="126" t="s">
        <v>39</v>
      </c>
      <c r="D32" s="126"/>
      <c r="E32" s="126"/>
      <c r="F32" s="126"/>
      <c r="G32" s="126"/>
      <c r="H32" s="126"/>
      <c r="I32" s="126"/>
      <c r="J32" s="34"/>
    </row>
    <row r="34" spans="1:11">
      <c r="A34" s="133" t="s">
        <v>158</v>
      </c>
      <c r="B34" s="121" t="s">
        <v>4</v>
      </c>
      <c r="C34" s="125" t="s">
        <v>3</v>
      </c>
      <c r="D34" s="125"/>
      <c r="E34" s="125"/>
      <c r="F34" s="125"/>
      <c r="G34" s="125"/>
      <c r="H34" s="125"/>
      <c r="I34" s="125" t="s">
        <v>11</v>
      </c>
      <c r="J34" s="125" t="s">
        <v>12</v>
      </c>
    </row>
    <row r="35" spans="1:11" ht="63">
      <c r="A35" s="133"/>
      <c r="B35" s="122"/>
      <c r="C35" s="107" t="s">
        <v>5</v>
      </c>
      <c r="D35" s="107" t="s">
        <v>6</v>
      </c>
      <c r="E35" s="107" t="s">
        <v>7</v>
      </c>
      <c r="F35" s="107" t="s">
        <v>8</v>
      </c>
      <c r="G35" s="107" t="s">
        <v>9</v>
      </c>
      <c r="H35" s="45" t="s">
        <v>10</v>
      </c>
      <c r="I35" s="125"/>
      <c r="J35" s="125"/>
    </row>
    <row r="36" spans="1:11">
      <c r="A36" s="40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36">
        <f>G36*H36</f>
        <v>0</v>
      </c>
    </row>
    <row r="37" spans="1:11">
      <c r="A37" s="40" t="s">
        <v>41</v>
      </c>
      <c r="B37" s="2">
        <f>บ้านด่าน!B137</f>
        <v>1182</v>
      </c>
      <c r="C37" s="2">
        <f>บ้านด่าน!C137</f>
        <v>0</v>
      </c>
      <c r="D37" s="2">
        <f>บ้านด่าน!D137</f>
        <v>0</v>
      </c>
      <c r="E37" s="2">
        <f>บ้านด่าน!E137</f>
        <v>0</v>
      </c>
      <c r="F37" s="2">
        <f>บ้านด่าน!F137</f>
        <v>0</v>
      </c>
      <c r="G37" s="2">
        <f>บ้านด่าน!G137</f>
        <v>1182</v>
      </c>
      <c r="H37" s="2">
        <f>บ้านด่าน!H137</f>
        <v>700</v>
      </c>
      <c r="I37" s="2">
        <f>บ้านด่าน!I137</f>
        <v>0</v>
      </c>
      <c r="J37" s="2">
        <f>บ้านด่าน!J137</f>
        <v>103</v>
      </c>
      <c r="K37" s="36">
        <f t="shared" ref="K37:K42" si="3">G37*H37</f>
        <v>827400</v>
      </c>
    </row>
    <row r="38" spans="1:11">
      <c r="A38" s="40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36">
        <f t="shared" si="3"/>
        <v>0</v>
      </c>
    </row>
    <row r="39" spans="1:11">
      <c r="A39" s="40" t="s">
        <v>43</v>
      </c>
      <c r="B39" s="1"/>
      <c r="C39" s="1"/>
      <c r="D39" s="1"/>
      <c r="E39" s="1"/>
      <c r="F39" s="1"/>
      <c r="G39" s="1"/>
      <c r="H39" s="1"/>
      <c r="I39" s="1"/>
      <c r="J39" s="1"/>
      <c r="K39" s="36">
        <f t="shared" si="3"/>
        <v>0</v>
      </c>
    </row>
    <row r="40" spans="1:11">
      <c r="A40" s="40" t="s">
        <v>44</v>
      </c>
      <c r="B40" s="1"/>
      <c r="C40" s="1"/>
      <c r="D40" s="1"/>
      <c r="E40" s="1"/>
      <c r="F40" s="1"/>
      <c r="G40" s="1"/>
      <c r="H40" s="1"/>
      <c r="I40" s="1"/>
      <c r="J40" s="1"/>
      <c r="K40" s="36">
        <f t="shared" si="3"/>
        <v>0</v>
      </c>
    </row>
    <row r="41" spans="1:11">
      <c r="A41" s="40" t="s">
        <v>45</v>
      </c>
      <c r="B41" s="1">
        <f>ตลิ่งชัน!B184</f>
        <v>61</v>
      </c>
      <c r="C41" s="1">
        <f>ตลิ่งชัน!C184</f>
        <v>0</v>
      </c>
      <c r="D41" s="1">
        <f>ตลิ่งชัน!D184</f>
        <v>0</v>
      </c>
      <c r="E41" s="1">
        <f>ตลิ่งชัน!E184</f>
        <v>0</v>
      </c>
      <c r="F41" s="1">
        <f>ตลิ่งชัน!F184</f>
        <v>0</v>
      </c>
      <c r="G41" s="1">
        <f>ตลิ่งชัน!G184</f>
        <v>61</v>
      </c>
      <c r="H41" s="1">
        <f>ตลิ่งชัน!H184</f>
        <v>700</v>
      </c>
      <c r="I41" s="1">
        <f>ตลิ่งชัน!I184</f>
        <v>0</v>
      </c>
      <c r="J41" s="1">
        <f>ตลิ่งชัน!J184</f>
        <v>6</v>
      </c>
      <c r="K41" s="36">
        <f t="shared" si="3"/>
        <v>42700</v>
      </c>
    </row>
    <row r="42" spans="1:11">
      <c r="A42" s="40" t="s">
        <v>46</v>
      </c>
      <c r="B42" s="1"/>
      <c r="C42" s="1"/>
      <c r="D42" s="1"/>
      <c r="E42" s="1"/>
      <c r="F42" s="1"/>
      <c r="G42" s="1"/>
      <c r="H42" s="1"/>
      <c r="I42" s="1"/>
      <c r="J42" s="1"/>
      <c r="K42" s="36">
        <f t="shared" si="3"/>
        <v>0</v>
      </c>
    </row>
    <row r="43" spans="1:11">
      <c r="A43" s="40" t="s">
        <v>37</v>
      </c>
      <c r="B43" s="1">
        <f>SUM(B36:B42)</f>
        <v>1243</v>
      </c>
      <c r="C43" s="1">
        <f t="shared" ref="C43:G43" si="4">SUM(C36:C42)</f>
        <v>0</v>
      </c>
      <c r="D43" s="1">
        <f t="shared" si="4"/>
        <v>0</v>
      </c>
      <c r="E43" s="1">
        <f t="shared" si="4"/>
        <v>0</v>
      </c>
      <c r="F43" s="1">
        <f t="shared" si="4"/>
        <v>0</v>
      </c>
      <c r="G43" s="1">
        <f t="shared" si="4"/>
        <v>1243</v>
      </c>
      <c r="H43" s="42">
        <f>K43/G43</f>
        <v>700</v>
      </c>
      <c r="I43" s="1">
        <f t="shared" ref="I43:J43" si="5">SUM(I36:I42)</f>
        <v>0</v>
      </c>
      <c r="J43" s="1">
        <f t="shared" si="5"/>
        <v>109</v>
      </c>
      <c r="K43" s="36">
        <f>SUM(K36:K42)</f>
        <v>870100</v>
      </c>
    </row>
    <row r="44" spans="1:11">
      <c r="A44" s="59" t="s">
        <v>38</v>
      </c>
      <c r="B44" s="34"/>
      <c r="C44" s="34"/>
      <c r="D44" s="126" t="s">
        <v>170</v>
      </c>
      <c r="E44" s="126"/>
      <c r="F44" s="126"/>
      <c r="G44" s="126"/>
      <c r="H44" s="126"/>
      <c r="I44" s="34"/>
      <c r="J44" s="34"/>
    </row>
    <row r="45" spans="1:11">
      <c r="E45" s="108" t="s">
        <v>1</v>
      </c>
      <c r="F45" s="117" t="s">
        <v>184</v>
      </c>
      <c r="G45" s="108" t="s">
        <v>172</v>
      </c>
      <c r="H45" s="43"/>
    </row>
    <row r="46" spans="1:11">
      <c r="C46" s="126" t="s">
        <v>39</v>
      </c>
      <c r="D46" s="126"/>
      <c r="E46" s="126"/>
      <c r="F46" s="126"/>
      <c r="G46" s="126"/>
      <c r="H46" s="126"/>
      <c r="I46" s="126"/>
      <c r="J46" s="34"/>
    </row>
    <row r="48" spans="1:11">
      <c r="A48" s="133" t="s">
        <v>159</v>
      </c>
      <c r="B48" s="121" t="s">
        <v>4</v>
      </c>
      <c r="C48" s="125" t="s">
        <v>3</v>
      </c>
      <c r="D48" s="125"/>
      <c r="E48" s="125"/>
      <c r="F48" s="125"/>
      <c r="G48" s="125"/>
      <c r="H48" s="125"/>
      <c r="I48" s="125" t="s">
        <v>11</v>
      </c>
      <c r="J48" s="125" t="s">
        <v>12</v>
      </c>
    </row>
    <row r="49" spans="1:11" ht="63">
      <c r="A49" s="133"/>
      <c r="B49" s="122"/>
      <c r="C49" s="107" t="s">
        <v>5</v>
      </c>
      <c r="D49" s="107" t="s">
        <v>6</v>
      </c>
      <c r="E49" s="107" t="s">
        <v>7</v>
      </c>
      <c r="F49" s="107" t="s">
        <v>8</v>
      </c>
      <c r="G49" s="107" t="s">
        <v>9</v>
      </c>
      <c r="H49" s="45" t="s">
        <v>10</v>
      </c>
      <c r="I49" s="125"/>
      <c r="J49" s="125"/>
    </row>
    <row r="50" spans="1:11">
      <c r="A50" s="40" t="s">
        <v>40</v>
      </c>
      <c r="B50" s="2"/>
      <c r="C50" s="2"/>
      <c r="D50" s="2"/>
      <c r="E50" s="2"/>
      <c r="F50" s="2"/>
      <c r="G50" s="2"/>
      <c r="H50" s="2"/>
      <c r="I50" s="2"/>
      <c r="J50" s="2"/>
      <c r="K50" s="36">
        <f>G50*H50</f>
        <v>0</v>
      </c>
    </row>
    <row r="51" spans="1:11">
      <c r="A51" s="40" t="s">
        <v>41</v>
      </c>
      <c r="B51" s="2">
        <f>บ้านด่าน!B148</f>
        <v>0</v>
      </c>
      <c r="C51" s="2">
        <f>บ้านด่าน!C148</f>
        <v>0</v>
      </c>
      <c r="D51" s="2">
        <f>บ้านด่าน!D148</f>
        <v>0</v>
      </c>
      <c r="E51" s="2">
        <f>บ้านด่าน!E148</f>
        <v>0</v>
      </c>
      <c r="F51" s="2">
        <f>บ้านด่าน!F148</f>
        <v>0</v>
      </c>
      <c r="G51" s="2">
        <f>บ้านด่าน!G148</f>
        <v>0</v>
      </c>
      <c r="H51" s="2">
        <f>บ้านด่าน!H148</f>
        <v>0</v>
      </c>
      <c r="I51" s="2">
        <f>บ้านด่าน!I148</f>
        <v>0</v>
      </c>
      <c r="J51" s="2">
        <f>บ้านด่าน!J148</f>
        <v>0</v>
      </c>
      <c r="K51" s="36">
        <f t="shared" ref="K51:K56" si="6">G51*H51</f>
        <v>0</v>
      </c>
    </row>
    <row r="52" spans="1:11">
      <c r="A52" s="40" t="s">
        <v>42</v>
      </c>
      <c r="B52" s="1"/>
      <c r="C52" s="1"/>
      <c r="D52" s="1"/>
      <c r="E52" s="1"/>
      <c r="F52" s="1"/>
      <c r="G52" s="1"/>
      <c r="H52" s="1"/>
      <c r="I52" s="1"/>
      <c r="J52" s="1"/>
      <c r="K52" s="36">
        <f t="shared" si="6"/>
        <v>0</v>
      </c>
    </row>
    <row r="53" spans="1:11">
      <c r="A53" s="40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36">
        <f t="shared" si="6"/>
        <v>0</v>
      </c>
    </row>
    <row r="54" spans="1:11">
      <c r="A54" s="40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36">
        <f t="shared" si="6"/>
        <v>0</v>
      </c>
    </row>
    <row r="55" spans="1:11">
      <c r="A55" s="40" t="s">
        <v>45</v>
      </c>
      <c r="B55" s="1">
        <f>ตลิ่งชัน!B197</f>
        <v>394</v>
      </c>
      <c r="C55" s="1">
        <f>ตลิ่งชัน!C197</f>
        <v>0</v>
      </c>
      <c r="D55" s="1">
        <f>ตลิ่งชัน!D197</f>
        <v>0</v>
      </c>
      <c r="E55" s="1">
        <f>ตลิ่งชัน!E197</f>
        <v>0</v>
      </c>
      <c r="F55" s="1">
        <f>ตลิ่งชัน!F197</f>
        <v>0</v>
      </c>
      <c r="G55" s="1">
        <f>ตลิ่งชัน!G197</f>
        <v>394</v>
      </c>
      <c r="H55" s="1">
        <f>ตลิ่งชัน!H197</f>
        <v>700</v>
      </c>
      <c r="I55" s="1">
        <f>ตลิ่งชัน!I197</f>
        <v>0</v>
      </c>
      <c r="J55" s="1">
        <f>ตลิ่งชัน!J197</f>
        <v>50</v>
      </c>
      <c r="K55" s="36">
        <f t="shared" si="6"/>
        <v>275800</v>
      </c>
    </row>
    <row r="56" spans="1:11">
      <c r="A56" s="40" t="s">
        <v>46</v>
      </c>
      <c r="B56" s="1"/>
      <c r="C56" s="1"/>
      <c r="D56" s="1"/>
      <c r="E56" s="1"/>
      <c r="F56" s="1"/>
      <c r="G56" s="1"/>
      <c r="H56" s="1"/>
      <c r="I56" s="1"/>
      <c r="J56" s="1"/>
      <c r="K56" s="36">
        <f t="shared" si="6"/>
        <v>0</v>
      </c>
    </row>
    <row r="57" spans="1:11">
      <c r="A57" s="40" t="s">
        <v>37</v>
      </c>
      <c r="B57" s="1">
        <f>SUM(B50:B56)</f>
        <v>394</v>
      </c>
      <c r="C57" s="1">
        <f t="shared" ref="C57:G57" si="7">SUM(C50:C56)</f>
        <v>0</v>
      </c>
      <c r="D57" s="1">
        <f t="shared" si="7"/>
        <v>0</v>
      </c>
      <c r="E57" s="1">
        <f t="shared" si="7"/>
        <v>0</v>
      </c>
      <c r="F57" s="1">
        <f t="shared" si="7"/>
        <v>0</v>
      </c>
      <c r="G57" s="1">
        <f t="shared" si="7"/>
        <v>394</v>
      </c>
      <c r="H57" s="42">
        <f>K57/G57</f>
        <v>700</v>
      </c>
      <c r="I57" s="1">
        <f t="shared" ref="I57:J57" si="8">SUM(I50:I56)</f>
        <v>0</v>
      </c>
      <c r="J57" s="1">
        <f t="shared" si="8"/>
        <v>50</v>
      </c>
      <c r="K57" s="36">
        <f>SUM(K50:K56)</f>
        <v>275800</v>
      </c>
    </row>
    <row r="58" spans="1:11">
      <c r="A58" s="40"/>
      <c r="B58" s="110"/>
      <c r="C58" s="110"/>
      <c r="D58" s="110"/>
      <c r="E58" s="110"/>
      <c r="F58" s="110"/>
      <c r="G58" s="110"/>
      <c r="H58" s="46"/>
      <c r="I58" s="110"/>
      <c r="J58" s="110"/>
    </row>
    <row r="59" spans="1:11">
      <c r="A59" s="59" t="s">
        <v>38</v>
      </c>
      <c r="B59" s="34"/>
      <c r="C59" s="34"/>
      <c r="D59" s="126" t="s">
        <v>170</v>
      </c>
      <c r="E59" s="126"/>
      <c r="F59" s="126"/>
      <c r="G59" s="126"/>
      <c r="H59" s="126"/>
      <c r="I59" s="34"/>
      <c r="J59" s="34"/>
    </row>
    <row r="60" spans="1:11">
      <c r="E60" s="113" t="s">
        <v>1</v>
      </c>
      <c r="F60" s="117" t="s">
        <v>184</v>
      </c>
      <c r="G60" s="113" t="s">
        <v>172</v>
      </c>
      <c r="H60" s="43"/>
    </row>
    <row r="61" spans="1:11">
      <c r="C61" s="126" t="s">
        <v>39</v>
      </c>
      <c r="D61" s="126"/>
      <c r="E61" s="126"/>
      <c r="F61" s="126"/>
      <c r="G61" s="126"/>
      <c r="H61" s="126"/>
      <c r="I61" s="126"/>
      <c r="J61" s="34"/>
    </row>
    <row r="63" spans="1:11">
      <c r="A63" s="133" t="s">
        <v>157</v>
      </c>
      <c r="B63" s="121" t="s">
        <v>4</v>
      </c>
      <c r="C63" s="125" t="s">
        <v>3</v>
      </c>
      <c r="D63" s="125"/>
      <c r="E63" s="125"/>
      <c r="F63" s="125"/>
      <c r="G63" s="125"/>
      <c r="H63" s="125"/>
      <c r="I63" s="125" t="s">
        <v>11</v>
      </c>
      <c r="J63" s="125" t="s">
        <v>12</v>
      </c>
    </row>
    <row r="64" spans="1:11" ht="63">
      <c r="A64" s="133"/>
      <c r="B64" s="122"/>
      <c r="C64" s="112" t="s">
        <v>5</v>
      </c>
      <c r="D64" s="112" t="s">
        <v>6</v>
      </c>
      <c r="E64" s="112" t="s">
        <v>7</v>
      </c>
      <c r="F64" s="112" t="s">
        <v>8</v>
      </c>
      <c r="G64" s="112" t="s">
        <v>9</v>
      </c>
      <c r="H64" s="45" t="s">
        <v>10</v>
      </c>
      <c r="I64" s="125"/>
      <c r="J64" s="125"/>
    </row>
    <row r="65" spans="1:11">
      <c r="A65" s="40" t="s">
        <v>40</v>
      </c>
      <c r="B65" s="2"/>
      <c r="C65" s="2"/>
      <c r="D65" s="2"/>
      <c r="E65" s="2"/>
      <c r="F65" s="2"/>
      <c r="G65" s="2"/>
      <c r="H65" s="2"/>
      <c r="I65" s="2"/>
      <c r="J65" s="2"/>
      <c r="K65" s="36">
        <f>G65*H65</f>
        <v>0</v>
      </c>
    </row>
    <row r="66" spans="1:11">
      <c r="A66" s="40" t="s">
        <v>41</v>
      </c>
      <c r="B66" s="2"/>
      <c r="C66" s="2"/>
      <c r="D66" s="2"/>
      <c r="E66" s="2"/>
      <c r="F66" s="2"/>
      <c r="G66" s="2"/>
      <c r="H66" s="2"/>
      <c r="I66" s="2"/>
      <c r="J66" s="2"/>
      <c r="K66" s="36">
        <f t="shared" ref="K66:K71" si="9">G66*H66</f>
        <v>0</v>
      </c>
    </row>
    <row r="67" spans="1:11">
      <c r="A67" s="40" t="s">
        <v>42</v>
      </c>
      <c r="B67" s="1"/>
      <c r="C67" s="1"/>
      <c r="D67" s="1"/>
      <c r="E67" s="1"/>
      <c r="F67" s="1"/>
      <c r="G67" s="1"/>
      <c r="H67" s="1"/>
      <c r="I67" s="1"/>
      <c r="J67" s="1"/>
      <c r="K67" s="36">
        <f t="shared" si="9"/>
        <v>0</v>
      </c>
    </row>
    <row r="68" spans="1:11">
      <c r="A68" s="40" t="s">
        <v>43</v>
      </c>
      <c r="B68" s="1"/>
      <c r="C68" s="1"/>
      <c r="D68" s="1"/>
      <c r="E68" s="1"/>
      <c r="F68" s="1"/>
      <c r="G68" s="1"/>
      <c r="H68" s="1"/>
      <c r="I68" s="1"/>
      <c r="J68" s="1"/>
      <c r="K68" s="36">
        <f t="shared" si="9"/>
        <v>0</v>
      </c>
    </row>
    <row r="69" spans="1:11">
      <c r="A69" s="40" t="s">
        <v>44</v>
      </c>
      <c r="B69" s="1"/>
      <c r="C69" s="1"/>
      <c r="D69" s="1"/>
      <c r="E69" s="1"/>
      <c r="F69" s="1"/>
      <c r="G69" s="1"/>
      <c r="H69" s="1"/>
      <c r="I69" s="1"/>
      <c r="J69" s="1"/>
      <c r="K69" s="36">
        <f t="shared" si="9"/>
        <v>0</v>
      </c>
    </row>
    <row r="70" spans="1:11">
      <c r="A70" s="40" t="s">
        <v>45</v>
      </c>
      <c r="B70" s="1">
        <f>ตลิ่งชัน!B210</f>
        <v>5</v>
      </c>
      <c r="C70" s="1">
        <f>ตลิ่งชัน!C210</f>
        <v>0</v>
      </c>
      <c r="D70" s="1">
        <f>ตลิ่งชัน!D210</f>
        <v>0</v>
      </c>
      <c r="E70" s="1">
        <f>ตลิ่งชัน!E210</f>
        <v>0</v>
      </c>
      <c r="F70" s="1">
        <f>ตลิ่งชัน!F210</f>
        <v>0</v>
      </c>
      <c r="G70" s="1">
        <f>ตลิ่งชัน!G210</f>
        <v>5</v>
      </c>
      <c r="H70" s="1">
        <f>ตลิ่งชัน!H210</f>
        <v>150</v>
      </c>
      <c r="I70" s="1">
        <f>ตลิ่งชัน!I210</f>
        <v>0</v>
      </c>
      <c r="J70" s="1">
        <f>ตลิ่งชัน!J210</f>
        <v>1</v>
      </c>
      <c r="K70" s="36">
        <f t="shared" si="9"/>
        <v>750</v>
      </c>
    </row>
    <row r="71" spans="1:11">
      <c r="A71" s="40" t="s">
        <v>46</v>
      </c>
      <c r="B71" s="1"/>
      <c r="C71" s="1"/>
      <c r="D71" s="1"/>
      <c r="E71" s="1"/>
      <c r="F71" s="1"/>
      <c r="G71" s="1"/>
      <c r="H71" s="1"/>
      <c r="I71" s="1"/>
      <c r="J71" s="1"/>
      <c r="K71" s="36">
        <f t="shared" si="9"/>
        <v>0</v>
      </c>
    </row>
    <row r="72" spans="1:11">
      <c r="A72" s="40" t="s">
        <v>37</v>
      </c>
      <c r="B72" s="1">
        <f>SUM(B65:B71)</f>
        <v>5</v>
      </c>
      <c r="C72" s="1">
        <f t="shared" ref="C72:H72" si="10">SUM(C65:C71)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5</v>
      </c>
      <c r="H72" s="1">
        <f t="shared" si="10"/>
        <v>150</v>
      </c>
      <c r="I72" s="1">
        <f t="shared" ref="I72:J72" si="11">SUM(I65:I71)</f>
        <v>0</v>
      </c>
      <c r="J72" s="1">
        <f t="shared" si="11"/>
        <v>1</v>
      </c>
      <c r="K72" s="36">
        <f>SUM(K65:K71)</f>
        <v>750</v>
      </c>
    </row>
    <row r="73" spans="1:11">
      <c r="A73" s="59" t="s">
        <v>38</v>
      </c>
      <c r="B73" s="34"/>
      <c r="C73" s="34"/>
      <c r="D73" s="126" t="s">
        <v>170</v>
      </c>
      <c r="E73" s="126"/>
      <c r="F73" s="126"/>
      <c r="G73" s="126"/>
      <c r="H73" s="126"/>
      <c r="I73" s="34"/>
      <c r="J73" s="34"/>
    </row>
    <row r="74" spans="1:11">
      <c r="E74" s="115" t="s">
        <v>1</v>
      </c>
      <c r="F74" s="117" t="s">
        <v>184</v>
      </c>
      <c r="G74" s="115" t="s">
        <v>172</v>
      </c>
      <c r="H74" s="43"/>
    </row>
    <row r="75" spans="1:11">
      <c r="C75" s="126" t="s">
        <v>39</v>
      </c>
      <c r="D75" s="126"/>
      <c r="E75" s="126"/>
      <c r="F75" s="126"/>
      <c r="G75" s="126"/>
      <c r="H75" s="126"/>
      <c r="I75" s="126"/>
      <c r="J75" s="34"/>
    </row>
    <row r="77" spans="1:11">
      <c r="A77" s="133" t="s">
        <v>181</v>
      </c>
      <c r="B77" s="121" t="s">
        <v>4</v>
      </c>
      <c r="C77" s="125" t="s">
        <v>3</v>
      </c>
      <c r="D77" s="125"/>
      <c r="E77" s="125"/>
      <c r="F77" s="125"/>
      <c r="G77" s="125"/>
      <c r="H77" s="125"/>
      <c r="I77" s="125" t="s">
        <v>11</v>
      </c>
      <c r="J77" s="125" t="s">
        <v>12</v>
      </c>
    </row>
    <row r="78" spans="1:11" ht="63">
      <c r="A78" s="133"/>
      <c r="B78" s="122"/>
      <c r="C78" s="114" t="s">
        <v>5</v>
      </c>
      <c r="D78" s="114" t="s">
        <v>6</v>
      </c>
      <c r="E78" s="114" t="s">
        <v>7</v>
      </c>
      <c r="F78" s="114" t="s">
        <v>8</v>
      </c>
      <c r="G78" s="114" t="s">
        <v>9</v>
      </c>
      <c r="H78" s="45" t="s">
        <v>10</v>
      </c>
      <c r="I78" s="125"/>
      <c r="J78" s="125"/>
    </row>
    <row r="79" spans="1:11">
      <c r="A79" s="40" t="s">
        <v>40</v>
      </c>
      <c r="B79" s="2"/>
      <c r="C79" s="2"/>
      <c r="D79" s="2"/>
      <c r="E79" s="2"/>
      <c r="F79" s="2"/>
      <c r="G79" s="2"/>
      <c r="H79" s="2"/>
      <c r="I79" s="2"/>
      <c r="J79" s="2"/>
      <c r="K79" s="36">
        <f>G79*H79</f>
        <v>0</v>
      </c>
    </row>
    <row r="80" spans="1:11">
      <c r="A80" s="40" t="s">
        <v>41</v>
      </c>
      <c r="B80" s="2"/>
      <c r="C80" s="2"/>
      <c r="D80" s="2"/>
      <c r="E80" s="2"/>
      <c r="F80" s="2"/>
      <c r="G80" s="2"/>
      <c r="H80" s="2"/>
      <c r="I80" s="2"/>
      <c r="J80" s="2"/>
      <c r="K80" s="36">
        <f t="shared" ref="K80:K85" si="12">G80*H80</f>
        <v>0</v>
      </c>
    </row>
    <row r="81" spans="1:11">
      <c r="A81" s="40" t="s">
        <v>42</v>
      </c>
      <c r="B81" s="1"/>
      <c r="C81" s="1"/>
      <c r="D81" s="1"/>
      <c r="E81" s="1"/>
      <c r="F81" s="1"/>
      <c r="G81" s="1"/>
      <c r="H81" s="1"/>
      <c r="I81" s="1"/>
      <c r="J81" s="1"/>
      <c r="K81" s="36">
        <f t="shared" si="12"/>
        <v>0</v>
      </c>
    </row>
    <row r="82" spans="1:11">
      <c r="A82" s="40" t="s">
        <v>43</v>
      </c>
      <c r="B82" s="1"/>
      <c r="C82" s="1"/>
      <c r="D82" s="1"/>
      <c r="E82" s="1"/>
      <c r="F82" s="1"/>
      <c r="G82" s="1"/>
      <c r="H82" s="1"/>
      <c r="I82" s="1"/>
      <c r="J82" s="1"/>
      <c r="K82" s="36">
        <f t="shared" si="12"/>
        <v>0</v>
      </c>
    </row>
    <row r="83" spans="1:11">
      <c r="A83" s="40" t="s">
        <v>44</v>
      </c>
      <c r="B83" s="1"/>
      <c r="C83" s="1"/>
      <c r="D83" s="1"/>
      <c r="E83" s="1"/>
      <c r="F83" s="1"/>
      <c r="G83" s="1"/>
      <c r="H83" s="1"/>
      <c r="I83" s="1"/>
      <c r="J83" s="1"/>
      <c r="K83" s="36">
        <f t="shared" si="12"/>
        <v>0</v>
      </c>
    </row>
    <row r="84" spans="1:11">
      <c r="A84" s="40" t="s">
        <v>45</v>
      </c>
      <c r="B84" s="1">
        <f>ตลิ่งชัน!B223</f>
        <v>395</v>
      </c>
      <c r="C84" s="1">
        <f>ตลิ่งชัน!C223</f>
        <v>0</v>
      </c>
      <c r="D84" s="1">
        <f>ตลิ่งชัน!D223</f>
        <v>0</v>
      </c>
      <c r="E84" s="1">
        <f>ตลิ่งชัน!E223</f>
        <v>0</v>
      </c>
      <c r="F84" s="1">
        <f>ตลิ่งชัน!F223</f>
        <v>0</v>
      </c>
      <c r="G84" s="1">
        <f>ตลิ่งชัน!G223</f>
        <v>395</v>
      </c>
      <c r="H84" s="1">
        <f>ตลิ่งชัน!H223</f>
        <v>700</v>
      </c>
      <c r="I84" s="1">
        <f>ตลิ่งชัน!I223</f>
        <v>0</v>
      </c>
      <c r="J84" s="1">
        <f>ตลิ่งชัน!J223</f>
        <v>37</v>
      </c>
      <c r="K84" s="36">
        <f t="shared" si="12"/>
        <v>276500</v>
      </c>
    </row>
    <row r="85" spans="1:11">
      <c r="A85" s="40" t="s">
        <v>46</v>
      </c>
      <c r="B85" s="1"/>
      <c r="C85" s="1"/>
      <c r="D85" s="1"/>
      <c r="E85" s="1"/>
      <c r="F85" s="1"/>
      <c r="G85" s="1"/>
      <c r="H85" s="1"/>
      <c r="I85" s="1"/>
      <c r="J85" s="1"/>
      <c r="K85" s="36">
        <f t="shared" si="12"/>
        <v>0</v>
      </c>
    </row>
    <row r="86" spans="1:11">
      <c r="A86" s="40" t="s">
        <v>37</v>
      </c>
      <c r="B86" s="1">
        <f>SUM(B79:B85)</f>
        <v>395</v>
      </c>
      <c r="C86" s="1">
        <f t="shared" ref="C86:H86" si="13">SUM(C79:C85)</f>
        <v>0</v>
      </c>
      <c r="D86" s="1">
        <f t="shared" si="13"/>
        <v>0</v>
      </c>
      <c r="E86" s="1">
        <f t="shared" si="13"/>
        <v>0</v>
      </c>
      <c r="F86" s="1">
        <f t="shared" si="13"/>
        <v>0</v>
      </c>
      <c r="G86" s="1">
        <f t="shared" si="13"/>
        <v>395</v>
      </c>
      <c r="H86" s="1">
        <f t="shared" si="13"/>
        <v>700</v>
      </c>
      <c r="I86" s="1">
        <f t="shared" ref="I86:J86" si="14">SUM(I79:I85)</f>
        <v>0</v>
      </c>
      <c r="J86" s="1">
        <f t="shared" si="14"/>
        <v>37</v>
      </c>
      <c r="K86" s="36">
        <f>SUM(K79:K85)</f>
        <v>276500</v>
      </c>
    </row>
    <row r="87" spans="1:11">
      <c r="A87" s="40"/>
      <c r="B87" s="110"/>
      <c r="C87" s="110"/>
      <c r="D87" s="110"/>
      <c r="E87" s="110"/>
      <c r="F87" s="110"/>
      <c r="G87" s="110"/>
      <c r="H87" s="46"/>
      <c r="I87" s="110"/>
      <c r="J87" s="110"/>
    </row>
    <row r="88" spans="1:11">
      <c r="A88" s="59" t="s">
        <v>38</v>
      </c>
      <c r="B88" s="34"/>
      <c r="C88" s="34"/>
      <c r="D88" s="126" t="s">
        <v>170</v>
      </c>
      <c r="E88" s="126"/>
      <c r="F88" s="126"/>
      <c r="G88" s="126"/>
      <c r="H88" s="126"/>
      <c r="I88" s="34"/>
      <c r="J88" s="34"/>
    </row>
    <row r="89" spans="1:11">
      <c r="E89" s="115" t="s">
        <v>1</v>
      </c>
      <c r="F89" s="117" t="s">
        <v>184</v>
      </c>
      <c r="G89" s="115" t="s">
        <v>172</v>
      </c>
      <c r="H89" s="43"/>
    </row>
    <row r="90" spans="1:11">
      <c r="C90" s="126" t="s">
        <v>39</v>
      </c>
      <c r="D90" s="126"/>
      <c r="E90" s="126"/>
      <c r="F90" s="126"/>
      <c r="G90" s="126"/>
      <c r="H90" s="126"/>
      <c r="I90" s="126"/>
      <c r="J90" s="34"/>
    </row>
    <row r="92" spans="1:11">
      <c r="A92" s="133" t="s">
        <v>161</v>
      </c>
      <c r="B92" s="121" t="s">
        <v>4</v>
      </c>
      <c r="C92" s="125" t="s">
        <v>3</v>
      </c>
      <c r="D92" s="125"/>
      <c r="E92" s="125"/>
      <c r="F92" s="125"/>
      <c r="G92" s="125"/>
      <c r="H92" s="125"/>
      <c r="I92" s="125" t="s">
        <v>11</v>
      </c>
      <c r="J92" s="125" t="s">
        <v>12</v>
      </c>
    </row>
    <row r="93" spans="1:11" ht="63">
      <c r="A93" s="133"/>
      <c r="B93" s="122"/>
      <c r="C93" s="114" t="s">
        <v>5</v>
      </c>
      <c r="D93" s="114" t="s">
        <v>6</v>
      </c>
      <c r="E93" s="114" t="s">
        <v>7</v>
      </c>
      <c r="F93" s="114" t="s">
        <v>8</v>
      </c>
      <c r="G93" s="114" t="s">
        <v>9</v>
      </c>
      <c r="H93" s="45" t="s">
        <v>10</v>
      </c>
      <c r="I93" s="125"/>
      <c r="J93" s="125"/>
    </row>
    <row r="94" spans="1:11">
      <c r="A94" s="40" t="s">
        <v>40</v>
      </c>
      <c r="B94" s="2"/>
      <c r="C94" s="2"/>
      <c r="D94" s="2"/>
      <c r="E94" s="2"/>
      <c r="F94" s="2"/>
      <c r="G94" s="2"/>
      <c r="H94" s="2"/>
      <c r="I94" s="2"/>
      <c r="J94" s="2"/>
      <c r="K94" s="36">
        <f>G94*H94</f>
        <v>0</v>
      </c>
    </row>
    <row r="95" spans="1:11">
      <c r="A95" s="40" t="s">
        <v>41</v>
      </c>
      <c r="B95" s="2"/>
      <c r="C95" s="2"/>
      <c r="D95" s="2"/>
      <c r="E95" s="2"/>
      <c r="F95" s="2"/>
      <c r="G95" s="2"/>
      <c r="H95" s="2"/>
      <c r="I95" s="2"/>
      <c r="J95" s="2"/>
      <c r="K95" s="36">
        <f t="shared" ref="K95:K100" si="15">G95*H95</f>
        <v>0</v>
      </c>
    </row>
    <row r="96" spans="1:11">
      <c r="A96" s="40" t="s">
        <v>42</v>
      </c>
      <c r="B96" s="1"/>
      <c r="C96" s="1"/>
      <c r="D96" s="1"/>
      <c r="E96" s="1"/>
      <c r="F96" s="1"/>
      <c r="G96" s="1"/>
      <c r="H96" s="1"/>
      <c r="I96" s="1"/>
      <c r="J96" s="1"/>
      <c r="K96" s="36">
        <f t="shared" si="15"/>
        <v>0</v>
      </c>
    </row>
    <row r="97" spans="1:11">
      <c r="A97" s="40" t="s">
        <v>43</v>
      </c>
      <c r="B97" s="1"/>
      <c r="C97" s="1"/>
      <c r="D97" s="1"/>
      <c r="E97" s="1"/>
      <c r="F97" s="1"/>
      <c r="G97" s="1"/>
      <c r="H97" s="1"/>
      <c r="I97" s="1"/>
      <c r="J97" s="1"/>
      <c r="K97" s="36">
        <f t="shared" si="15"/>
        <v>0</v>
      </c>
    </row>
    <row r="98" spans="1:11">
      <c r="A98" s="40" t="s">
        <v>44</v>
      </c>
      <c r="B98" s="1">
        <f>หนองหญ้าปล้อง!B162</f>
        <v>100</v>
      </c>
      <c r="C98" s="1">
        <f>หนองหญ้าปล้อง!C162</f>
        <v>0</v>
      </c>
      <c r="D98" s="1">
        <f>หนองหญ้าปล้อง!D162</f>
        <v>0</v>
      </c>
      <c r="E98" s="1">
        <f>หนองหญ้าปล้อง!E162</f>
        <v>0</v>
      </c>
      <c r="F98" s="1">
        <f>หนองหญ้าปล้อง!F162</f>
        <v>0</v>
      </c>
      <c r="G98" s="1">
        <f>หนองหญ้าปล้อง!G162</f>
        <v>100</v>
      </c>
      <c r="H98" s="1">
        <f>หนองหญ้าปล้อง!H162</f>
        <v>150</v>
      </c>
      <c r="I98" s="1">
        <f>หนองหญ้าปล้อง!I162</f>
        <v>0</v>
      </c>
      <c r="J98" s="1">
        <f>หนองหญ้าปล้อง!J162</f>
        <v>16</v>
      </c>
      <c r="K98" s="36">
        <f t="shared" si="15"/>
        <v>15000</v>
      </c>
    </row>
    <row r="99" spans="1:11">
      <c r="A99" s="40" t="s">
        <v>45</v>
      </c>
      <c r="B99" s="1"/>
      <c r="C99" s="1"/>
      <c r="D99" s="1"/>
      <c r="E99" s="1"/>
      <c r="F99" s="1"/>
      <c r="G99" s="1"/>
      <c r="H99" s="1"/>
      <c r="I99" s="1"/>
      <c r="J99" s="1"/>
      <c r="K99" s="36">
        <f t="shared" si="15"/>
        <v>0</v>
      </c>
    </row>
    <row r="100" spans="1:11">
      <c r="A100" s="40" t="s">
        <v>46</v>
      </c>
      <c r="B100" s="1"/>
      <c r="C100" s="1"/>
      <c r="D100" s="1"/>
      <c r="E100" s="1"/>
      <c r="F100" s="1"/>
      <c r="G100" s="1"/>
      <c r="H100" s="1"/>
      <c r="I100" s="1"/>
      <c r="J100" s="1"/>
      <c r="K100" s="36">
        <f t="shared" si="15"/>
        <v>0</v>
      </c>
    </row>
    <row r="101" spans="1:11">
      <c r="A101" s="40" t="s">
        <v>37</v>
      </c>
      <c r="B101" s="1">
        <f>SUM(B94:B100)</f>
        <v>100</v>
      </c>
      <c r="C101" s="1">
        <f t="shared" ref="C101:H101" si="16">SUM(C94:C100)</f>
        <v>0</v>
      </c>
      <c r="D101" s="1">
        <f t="shared" si="16"/>
        <v>0</v>
      </c>
      <c r="E101" s="1">
        <f t="shared" si="16"/>
        <v>0</v>
      </c>
      <c r="F101" s="1">
        <f t="shared" si="16"/>
        <v>0</v>
      </c>
      <c r="G101" s="1">
        <f t="shared" si="16"/>
        <v>100</v>
      </c>
      <c r="H101" s="1">
        <f t="shared" si="16"/>
        <v>150</v>
      </c>
      <c r="I101" s="1">
        <f t="shared" ref="I101:J101" si="17">SUM(I94:I100)</f>
        <v>0</v>
      </c>
      <c r="J101" s="1">
        <f t="shared" si="17"/>
        <v>16</v>
      </c>
      <c r="K101" s="36">
        <f>SUM(K94:K100)</f>
        <v>15000</v>
      </c>
    </row>
  </sheetData>
  <mergeCells count="49">
    <mergeCell ref="J77:J78"/>
    <mergeCell ref="D88:H88"/>
    <mergeCell ref="C90:I90"/>
    <mergeCell ref="A92:A93"/>
    <mergeCell ref="B92:B93"/>
    <mergeCell ref="C92:H92"/>
    <mergeCell ref="I92:I93"/>
    <mergeCell ref="J92:J93"/>
    <mergeCell ref="D73:H73"/>
    <mergeCell ref="C75:I75"/>
    <mergeCell ref="A77:A78"/>
    <mergeCell ref="B77:B78"/>
    <mergeCell ref="C77:H77"/>
    <mergeCell ref="I77:I78"/>
    <mergeCell ref="J34:J35"/>
    <mergeCell ref="D44:H44"/>
    <mergeCell ref="C46:I46"/>
    <mergeCell ref="A48:A49"/>
    <mergeCell ref="B48:B49"/>
    <mergeCell ref="C48:H48"/>
    <mergeCell ref="I48:I49"/>
    <mergeCell ref="J48:J49"/>
    <mergeCell ref="D30:H30"/>
    <mergeCell ref="C32:I32"/>
    <mergeCell ref="A34:A35"/>
    <mergeCell ref="B34:B35"/>
    <mergeCell ref="C34:H34"/>
    <mergeCell ref="I34:I35"/>
    <mergeCell ref="A19:A20"/>
    <mergeCell ref="B19:B20"/>
    <mergeCell ref="B5:B6"/>
    <mergeCell ref="C5:H5"/>
    <mergeCell ref="I5:I6"/>
    <mergeCell ref="A5:A6"/>
    <mergeCell ref="I19:I20"/>
    <mergeCell ref="C3:I3"/>
    <mergeCell ref="D15:H15"/>
    <mergeCell ref="D1:H1"/>
    <mergeCell ref="C17:I17"/>
    <mergeCell ref="J19:J20"/>
    <mergeCell ref="J5:J6"/>
    <mergeCell ref="C19:H19"/>
    <mergeCell ref="J63:J64"/>
    <mergeCell ref="D59:H59"/>
    <mergeCell ref="C61:I61"/>
    <mergeCell ref="A63:A64"/>
    <mergeCell ref="B63:B64"/>
    <mergeCell ref="C63:H63"/>
    <mergeCell ref="I63:I64"/>
  </mergeCells>
  <phoneticPr fontId="2" type="noConversion"/>
  <pageMargins left="0.55118110236220474" right="3.937007874015748E-2" top="3.937007874015748E-2" bottom="3.937007874015748E-2" header="3.937007874015748E-2" footer="3.937007874015748E-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K13"/>
  <sheetViews>
    <sheetView topLeftCell="A2" zoomScale="110" zoomScaleNormal="110" workbookViewId="0">
      <selection activeCell="G11" sqref="G11"/>
    </sheetView>
  </sheetViews>
  <sheetFormatPr defaultRowHeight="21"/>
  <cols>
    <col min="1" max="1" width="22.42578125" style="36" customWidth="1"/>
    <col min="2" max="2" width="12.42578125" style="36" customWidth="1"/>
    <col min="3" max="7" width="13.28515625" style="36" customWidth="1"/>
    <col min="8" max="8" width="13.28515625" style="44" customWidth="1"/>
    <col min="9" max="9" width="15.7109375" style="36" customWidth="1"/>
    <col min="10" max="10" width="15.42578125" style="36" customWidth="1"/>
    <col min="11" max="11" width="10.140625" style="36" customWidth="1"/>
    <col min="12" max="16384" width="9.140625" style="36"/>
  </cols>
  <sheetData>
    <row r="1" spans="1:11">
      <c r="A1" s="33" t="s">
        <v>38</v>
      </c>
      <c r="B1" s="34"/>
      <c r="C1" s="34"/>
      <c r="D1" s="126" t="s">
        <v>170</v>
      </c>
      <c r="E1" s="126"/>
      <c r="F1" s="126"/>
      <c r="G1" s="126"/>
      <c r="H1" s="126"/>
      <c r="I1" s="34"/>
      <c r="J1" s="34"/>
    </row>
    <row r="2" spans="1:11">
      <c r="E2" s="35" t="s">
        <v>1</v>
      </c>
      <c r="F2" s="117" t="s">
        <v>184</v>
      </c>
      <c r="G2" s="108" t="s">
        <v>172</v>
      </c>
      <c r="H2" s="43"/>
    </row>
    <row r="3" spans="1:11">
      <c r="C3" s="126" t="s">
        <v>39</v>
      </c>
      <c r="D3" s="126"/>
      <c r="E3" s="126"/>
      <c r="F3" s="126"/>
      <c r="G3" s="126"/>
      <c r="H3" s="126"/>
      <c r="I3" s="126"/>
      <c r="J3" s="34"/>
    </row>
    <row r="4" spans="1:11">
      <c r="A4" s="133" t="s">
        <v>173</v>
      </c>
      <c r="B4" s="121" t="s">
        <v>4</v>
      </c>
      <c r="C4" s="125" t="s">
        <v>3</v>
      </c>
      <c r="D4" s="125"/>
      <c r="E4" s="125"/>
      <c r="F4" s="125"/>
      <c r="G4" s="125"/>
      <c r="H4" s="125"/>
      <c r="I4" s="125" t="s">
        <v>11</v>
      </c>
      <c r="J4" s="125" t="s">
        <v>12</v>
      </c>
    </row>
    <row r="5" spans="1:11" ht="63">
      <c r="A5" s="133"/>
      <c r="B5" s="122"/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45" t="s">
        <v>10</v>
      </c>
      <c r="I5" s="125"/>
      <c r="J5" s="125"/>
    </row>
    <row r="6" spans="1:11">
      <c r="A6" s="2" t="s">
        <v>40</v>
      </c>
      <c r="B6" s="1"/>
      <c r="C6" s="1"/>
      <c r="D6" s="1"/>
      <c r="E6" s="1"/>
      <c r="F6" s="1"/>
      <c r="G6" s="1"/>
      <c r="H6" s="42"/>
      <c r="I6" s="1"/>
      <c r="J6" s="1"/>
      <c r="K6" s="1"/>
    </row>
    <row r="7" spans="1:11">
      <c r="A7" s="2" t="s">
        <v>41</v>
      </c>
      <c r="B7" s="1">
        <f>'รต.แยกข้าวปี ปรัง'!B37+'รต.แยกข้าวปี ปรัง'!B51</f>
        <v>1182</v>
      </c>
      <c r="C7" s="1">
        <f>'รต.แยกข้าวปี ปรัง'!C37+'รต.แยกข้าวปี ปรัง'!C51</f>
        <v>0</v>
      </c>
      <c r="D7" s="1">
        <f>'รต.แยกข้าวปี ปรัง'!D37+'รต.แยกข้าวปี ปรัง'!D51</f>
        <v>0</v>
      </c>
      <c r="E7" s="1">
        <f>'รต.แยกข้าวปี ปรัง'!E37+'รต.แยกข้าวปี ปรัง'!E51</f>
        <v>0</v>
      </c>
      <c r="F7" s="1">
        <f>'รต.แยกข้าวปี ปรัง'!F37+'รต.แยกข้าวปี ปรัง'!F51</f>
        <v>0</v>
      </c>
      <c r="G7" s="1">
        <f>'รต.แยกข้าวปี ปรัง'!G37+'รต.แยกข้าวปี ปรัง'!G51</f>
        <v>1182</v>
      </c>
      <c r="H7" s="1">
        <f>'รต.แยกข้าวปี ปรัง'!H37+'รต.แยกข้าวปี ปรัง'!H51</f>
        <v>700</v>
      </c>
      <c r="I7" s="1">
        <f>'รต.แยกข้าวปี ปรัง'!I37+'รต.แยกข้าวปี ปรัง'!I51</f>
        <v>0</v>
      </c>
      <c r="J7" s="1">
        <f>'รต.แยกข้าวปี ปรัง'!J37+'รต.แยกข้าวปี ปรัง'!J51</f>
        <v>103</v>
      </c>
      <c r="K7" s="1">
        <f>G7*H7</f>
        <v>827400</v>
      </c>
    </row>
    <row r="8" spans="1:11">
      <c r="A8" s="2" t="s">
        <v>42</v>
      </c>
      <c r="B8" s="1"/>
      <c r="C8" s="1"/>
      <c r="D8" s="1"/>
      <c r="E8" s="1"/>
      <c r="F8" s="1"/>
      <c r="G8" s="1"/>
      <c r="H8" s="42"/>
      <c r="I8" s="1"/>
      <c r="J8" s="1"/>
      <c r="K8" s="1"/>
    </row>
    <row r="9" spans="1:11">
      <c r="A9" s="2" t="s">
        <v>43</v>
      </c>
      <c r="B9" s="1"/>
      <c r="C9" s="1"/>
      <c r="D9" s="1"/>
      <c r="E9" s="1"/>
      <c r="F9" s="1"/>
      <c r="G9" s="1"/>
      <c r="H9" s="42"/>
      <c r="I9" s="1"/>
      <c r="J9" s="1"/>
      <c r="K9" s="1"/>
    </row>
    <row r="10" spans="1:11">
      <c r="A10" s="2" t="s">
        <v>44</v>
      </c>
      <c r="B10" s="1"/>
      <c r="C10" s="1"/>
      <c r="D10" s="1"/>
      <c r="E10" s="1"/>
      <c r="F10" s="1"/>
      <c r="G10" s="1"/>
      <c r="H10" s="42"/>
      <c r="I10" s="1"/>
      <c r="J10" s="1"/>
      <c r="K10" s="1"/>
    </row>
    <row r="11" spans="1:11">
      <c r="A11" s="2" t="s">
        <v>45</v>
      </c>
      <c r="B11" s="1">
        <f>'รต.แยกข้าวปี ปรัง'!B41+'รต.แยกข้าวปี ปรัง'!B55</f>
        <v>455</v>
      </c>
      <c r="C11" s="1">
        <f>'รต.แยกข้าวปี ปรัง'!C41+'รต.แยกข้าวปี ปรัง'!C55</f>
        <v>0</v>
      </c>
      <c r="D11" s="1">
        <f>'รต.แยกข้าวปี ปรัง'!D41+'รต.แยกข้าวปี ปรัง'!D55</f>
        <v>0</v>
      </c>
      <c r="E11" s="1">
        <f>'รต.แยกข้าวปี ปรัง'!E41+'รต.แยกข้าวปี ปรัง'!E55</f>
        <v>0</v>
      </c>
      <c r="F11" s="1">
        <f>'รต.แยกข้าวปี ปรัง'!F41+'รต.แยกข้าวปี ปรัง'!F55</f>
        <v>0</v>
      </c>
      <c r="G11" s="1">
        <f>'รต.แยกข้าวปี ปรัง'!G41+'รต.แยกข้าวปี ปรัง'!G55</f>
        <v>455</v>
      </c>
      <c r="H11" s="1">
        <f>K11/G11</f>
        <v>700</v>
      </c>
      <c r="I11" s="1">
        <f>'รต.แยกข้าวปี ปรัง'!I41+'รต.แยกข้าวปี ปรัง'!I55</f>
        <v>0</v>
      </c>
      <c r="J11" s="1">
        <f>'รต.แยกข้าวปี ปรัง'!J41+'รต.แยกข้าวปี ปรัง'!J55</f>
        <v>56</v>
      </c>
      <c r="K11" s="1">
        <f>'รต.แยกข้าวปี ปรัง'!K41+'รต.แยกข้าวปี ปรัง'!K55</f>
        <v>318500</v>
      </c>
    </row>
    <row r="12" spans="1:11">
      <c r="A12" s="2" t="s">
        <v>46</v>
      </c>
      <c r="B12" s="1"/>
      <c r="C12" s="1"/>
      <c r="D12" s="1"/>
      <c r="E12" s="1"/>
      <c r="F12" s="1"/>
      <c r="G12" s="1"/>
      <c r="H12" s="42"/>
      <c r="I12" s="1"/>
      <c r="J12" s="1"/>
      <c r="K12" s="1"/>
    </row>
    <row r="13" spans="1:11">
      <c r="A13" s="2" t="s">
        <v>37</v>
      </c>
      <c r="B13" s="1">
        <f>SUM(B6:B12)</f>
        <v>1637</v>
      </c>
      <c r="C13" s="1">
        <f t="shared" ref="C13:J13" si="0">SUM(C6:C12)</f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1637</v>
      </c>
      <c r="H13" s="1">
        <f>K13/G13</f>
        <v>700</v>
      </c>
      <c r="I13" s="1">
        <f t="shared" si="0"/>
        <v>0</v>
      </c>
      <c r="J13" s="1">
        <f t="shared" si="0"/>
        <v>159</v>
      </c>
      <c r="K13" s="1">
        <f>SUM(K6:K12)</f>
        <v>1145900</v>
      </c>
    </row>
  </sheetData>
  <mergeCells count="7">
    <mergeCell ref="J4:J5"/>
    <mergeCell ref="D1:H1"/>
    <mergeCell ref="C3:I3"/>
    <mergeCell ref="A4:A5"/>
    <mergeCell ref="B4:B5"/>
    <mergeCell ref="C4:H4"/>
    <mergeCell ref="I4:I5"/>
  </mergeCells>
  <pageMargins left="0.539370079" right="3.9370078740157501E-2" top="3.9370078740157501E-2" bottom="3.9370078740157501E-2" header="3.9370078740157501E-2" footer="3.9370078740157501E-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ลานหอย</vt:lpstr>
      <vt:lpstr>บ้านด่าน</vt:lpstr>
      <vt:lpstr>วังลึก</vt:lpstr>
      <vt:lpstr>วังตะคร้อ</vt:lpstr>
      <vt:lpstr>หนองหญ้าปล้อง</vt:lpstr>
      <vt:lpstr>ตลิ่งชัน</vt:lpstr>
      <vt:lpstr>วังน้ำขาว</vt:lpstr>
      <vt:lpstr>รต.แยกข้าวปี ปรัง</vt:lpstr>
      <vt:lpstr>รต.รวมข้าวเจ้า</vt:lpstr>
      <vt:lpstr>รอ.</vt:lpstr>
    </vt:vector>
  </TitlesOfParts>
  <Company>Dream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 *COMPUTER</dc:creator>
  <cp:lastModifiedBy>Windows User</cp:lastModifiedBy>
  <cp:lastPrinted>2024-04-24T04:17:29Z</cp:lastPrinted>
  <dcterms:created xsi:type="dcterms:W3CDTF">2009-09-21T15:56:39Z</dcterms:created>
  <dcterms:modified xsi:type="dcterms:W3CDTF">2024-04-30T04:53:28Z</dcterms:modified>
</cp:coreProperties>
</file>