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2345" activeTab="7"/>
  </bookViews>
  <sheets>
    <sheet name="วังน้ำขาว" sheetId="1" r:id="rId1"/>
    <sheet name="บ้านด่าน" sheetId="2" r:id="rId2"/>
    <sheet name="วังลึก" sheetId="3" r:id="rId3"/>
    <sheet name="วังตะคร้อ" sheetId="4" r:id="rId4"/>
    <sheet name="ลานหอย" sheetId="5" r:id="rId5"/>
    <sheet name="ตลิ่งชัน" sheetId="6" r:id="rId6"/>
    <sheet name="หนองหญ้าปล้อง" sheetId="7" r:id="rId7"/>
    <sheet name="อำเภอ" sheetId="8" r:id="rId8"/>
    <sheet name="Sheet2" sheetId="9" r:id="rId9"/>
    <sheet name="Sheet3" sheetId="10" r:id="rId10"/>
  </sheets>
  <definedNames/>
  <calcPr fullCalcOnLoad="1"/>
</workbook>
</file>

<file path=xl/sharedStrings.xml><?xml version="1.0" encoding="utf-8"?>
<sst xmlns="http://schemas.openxmlformats.org/spreadsheetml/2006/main" count="191" uniqueCount="46">
  <si>
    <t>ข้อมูลด้านการเกษตร ประจำปีงบประมาณ 2564</t>
  </si>
  <si>
    <t>ประจำตำบลวังน้ำขาว  อำเภอบ้านด่านลานหอย  จังหวัดสุโขทัย</t>
  </si>
  <si>
    <t>หมู่ที่</t>
  </si>
  <si>
    <t>ประชากร(คน)</t>
  </si>
  <si>
    <t>พื้นที่ทั้งหมด(ไร่)</t>
  </si>
  <si>
    <t>พื้นที่ทางการเกษตร(ไร่)</t>
  </si>
  <si>
    <t xml:space="preserve"> -พื้นที่นา(ไร่)</t>
  </si>
  <si>
    <t xml:space="preserve"> -พื้นที่ไร่(ไร่)</t>
  </si>
  <si>
    <t xml:space="preserve"> -พื้นที่ไม้ผล(ไร่)</t>
  </si>
  <si>
    <t xml:space="preserve"> -พื้นที่ไม้ยืนต้น(ไร่)</t>
  </si>
  <si>
    <t xml:space="preserve"> -พื้นที่พืชผัก(ไร่)</t>
  </si>
  <si>
    <t>งานสถาบันเกษตรกร</t>
  </si>
  <si>
    <t xml:space="preserve"> -กลุ่มอาชีพ</t>
  </si>
  <si>
    <t xml:space="preserve"> -กลุ่มแม่บ้าน</t>
  </si>
  <si>
    <t xml:space="preserve"> -กลุ่มยุวเกษตรกร</t>
  </si>
  <si>
    <t xml:space="preserve"> -กลุ่มวิสาหกิจชุมชน</t>
  </si>
  <si>
    <t>ศูนย์ ศพก.หลัก/เครือข่าย</t>
  </si>
  <si>
    <t>กลุ่มแปลงใหญ่</t>
  </si>
  <si>
    <t>ครัวเรือนเกษตรกร</t>
  </si>
  <si>
    <t>รวม</t>
  </si>
  <si>
    <t>(นางพิมสิริ  ทาดวงตา)</t>
  </si>
  <si>
    <t>นักวิชาการส่งเสริมการเกษตรปฏิบัติการ</t>
  </si>
  <si>
    <t>ประจำตำบลบ้านด่าน  อำเภอบ้านด่านลานหอย  จังหวัดสุโขทัย</t>
  </si>
  <si>
    <t>ศูนย์ ศจช./ศดปช.</t>
  </si>
  <si>
    <t>(นางสาวพัชราภรณ์ พัชราภา)</t>
  </si>
  <si>
    <t>(นางสาวนริศรา  ดวงอัน)</t>
  </si>
  <si>
    <t>ประจำตำบลวังลึก  อำเภอบ้านด่านลานหอย  จังหวัดสุโขทัย</t>
  </si>
  <si>
    <t>ประจำตำบลวังตะคร้อ  อำเภอบ้านด่านลานหอย  จังหวัดสุโขทัย</t>
  </si>
  <si>
    <t>(นางสาววราภรณ์  ปันสุรัตน์)</t>
  </si>
  <si>
    <t>ประจำตำบลลานหอย  อำเภอบ้านด่านลานหอย  จังหวัดสุโขทัย</t>
  </si>
  <si>
    <t>ประจำตำบลตลิ่งชัน   อำเภอบ้านด่านลานหอย  จังหวัดสุโขทัย</t>
  </si>
  <si>
    <t>(นางหทัยกาญจน์  อิกไวย์โล)</t>
  </si>
  <si>
    <t>ประจำตำบลหนองหญ้าปล้อง   อำเภอบ้านด่านลานหอย  จังหวัดสุโขทัย</t>
  </si>
  <si>
    <t>(นางฐิติพร  เกิดสิน)</t>
  </si>
  <si>
    <t>นักวิชาการส่งเสริมการเกษตรชำนาญการ</t>
  </si>
  <si>
    <t xml:space="preserve"> อำเภอบ้านด่านลานหอย  จังหวัดสุโขทัย</t>
  </si>
  <si>
    <t>เกษตรอำเภอบ้านด่านลานหอย</t>
  </si>
  <si>
    <t>ตำบล</t>
  </si>
  <si>
    <t>วังน้ำขาว</t>
  </si>
  <si>
    <t>บ้านด่าน</t>
  </si>
  <si>
    <t>วังลึก</t>
  </si>
  <si>
    <t>วังตะคร้อ</t>
  </si>
  <si>
    <t>ลานหอย</t>
  </si>
  <si>
    <t>ตลิ่งชัน</t>
  </si>
  <si>
    <t>หนองหญ้าปล้อง</t>
  </si>
  <si>
    <t>(นายถวิล  จำปาอิ่ม)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</si>
</sst>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187" fontId="36" fillId="0" borderId="10" xfId="36" applyNumberFormat="1" applyFont="1" applyBorder="1" applyAlignment="1">
      <alignment horizontal="center"/>
    </xf>
    <xf numFmtId="0" fontId="37" fillId="33" borderId="10" xfId="0" applyFont="1" applyFill="1" applyBorder="1" applyAlignment="1">
      <alignment/>
    </xf>
    <xf numFmtId="187" fontId="36" fillId="33" borderId="10" xfId="36" applyNumberFormat="1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187" fontId="36" fillId="0" borderId="10" xfId="0" applyNumberFormat="1" applyFont="1" applyBorder="1" applyAlignment="1">
      <alignment/>
    </xf>
    <xf numFmtId="187" fontId="36" fillId="35" borderId="10" xfId="0" applyNumberFormat="1" applyFont="1" applyFill="1" applyBorder="1" applyAlignment="1">
      <alignment/>
    </xf>
    <xf numFmtId="43" fontId="36" fillId="0" borderId="10" xfId="36" applyFont="1" applyBorder="1" applyAlignment="1">
      <alignment horizontal="center"/>
    </xf>
    <xf numFmtId="43" fontId="36" fillId="33" borderId="10" xfId="36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B13" sqref="B13:S13"/>
    </sheetView>
  </sheetViews>
  <sheetFormatPr defaultColWidth="9.140625" defaultRowHeight="15"/>
  <cols>
    <col min="1" max="1" width="17.8515625" style="1" customWidth="1"/>
    <col min="2" max="2" width="8.28125" style="1" customWidth="1"/>
    <col min="3" max="3" width="8.140625" style="1" customWidth="1"/>
    <col min="4" max="4" width="7.57421875" style="1" customWidth="1"/>
    <col min="5" max="16384" width="9.00390625" style="1" customWidth="1"/>
  </cols>
  <sheetData>
    <row r="1" spans="1:19" ht="23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23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3.25">
      <c r="A3" s="6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6">
        <v>15</v>
      </c>
      <c r="Q3" s="6">
        <v>16</v>
      </c>
      <c r="R3" s="6">
        <v>17</v>
      </c>
      <c r="S3" s="6" t="s">
        <v>19</v>
      </c>
    </row>
    <row r="4" spans="1:19" ht="23.25">
      <c r="A4" s="2" t="s">
        <v>3</v>
      </c>
      <c r="B4" s="3">
        <v>325</v>
      </c>
      <c r="C4" s="3">
        <v>866</v>
      </c>
      <c r="D4" s="3">
        <v>239</v>
      </c>
      <c r="E4" s="3">
        <v>351</v>
      </c>
      <c r="F4" s="3">
        <v>718</v>
      </c>
      <c r="G4" s="3">
        <v>376</v>
      </c>
      <c r="H4" s="3">
        <v>286</v>
      </c>
      <c r="I4" s="3">
        <v>316</v>
      </c>
      <c r="J4" s="3">
        <v>934</v>
      </c>
      <c r="K4" s="3">
        <v>477</v>
      </c>
      <c r="L4" s="3">
        <v>513</v>
      </c>
      <c r="M4" s="3">
        <v>438</v>
      </c>
      <c r="N4" s="3">
        <v>403</v>
      </c>
      <c r="O4" s="3">
        <v>253</v>
      </c>
      <c r="P4" s="3">
        <v>992</v>
      </c>
      <c r="Q4" s="3">
        <v>712</v>
      </c>
      <c r="R4" s="3">
        <v>1022</v>
      </c>
      <c r="S4" s="7">
        <f>SUM(B4:R4)</f>
        <v>9221</v>
      </c>
    </row>
    <row r="5" spans="1:19" ht="23.25">
      <c r="A5" s="2" t="s">
        <v>18</v>
      </c>
      <c r="B5" s="3">
        <v>85</v>
      </c>
      <c r="C5" s="3">
        <v>204</v>
      </c>
      <c r="D5" s="3">
        <v>81</v>
      </c>
      <c r="E5" s="3">
        <v>88</v>
      </c>
      <c r="F5" s="3">
        <v>99</v>
      </c>
      <c r="G5" s="3">
        <v>74</v>
      </c>
      <c r="H5" s="3">
        <v>74</v>
      </c>
      <c r="I5" s="3">
        <v>64</v>
      </c>
      <c r="J5" s="3">
        <v>160</v>
      </c>
      <c r="K5" s="3">
        <v>152</v>
      </c>
      <c r="L5" s="3">
        <v>124</v>
      </c>
      <c r="M5" s="3">
        <v>99</v>
      </c>
      <c r="N5" s="3">
        <v>94</v>
      </c>
      <c r="O5" s="3">
        <v>67</v>
      </c>
      <c r="P5" s="3">
        <v>148</v>
      </c>
      <c r="Q5" s="3">
        <v>166</v>
      </c>
      <c r="R5" s="3">
        <v>130</v>
      </c>
      <c r="S5" s="7">
        <f aca="true" t="shared" si="0" ref="S5:S20">SUM(B5:R5)</f>
        <v>1909</v>
      </c>
    </row>
    <row r="6" spans="1:19" ht="23.25">
      <c r="A6" s="2" t="s">
        <v>4</v>
      </c>
      <c r="B6" s="3">
        <v>2500</v>
      </c>
      <c r="C6" s="3">
        <v>5625</v>
      </c>
      <c r="D6" s="3">
        <v>4250</v>
      </c>
      <c r="E6" s="3">
        <v>3425</v>
      </c>
      <c r="F6" s="3">
        <v>1788</v>
      </c>
      <c r="G6" s="3">
        <v>5250</v>
      </c>
      <c r="H6" s="3">
        <v>3500</v>
      </c>
      <c r="I6" s="3">
        <v>1752</v>
      </c>
      <c r="J6" s="3">
        <v>3625</v>
      </c>
      <c r="K6" s="3">
        <v>7000</v>
      </c>
      <c r="L6" s="3">
        <v>5000</v>
      </c>
      <c r="M6" s="3">
        <v>4000</v>
      </c>
      <c r="N6" s="3">
        <v>4650</v>
      </c>
      <c r="O6" s="3">
        <v>4850</v>
      </c>
      <c r="P6" s="3">
        <v>7187</v>
      </c>
      <c r="Q6" s="3">
        <v>4258</v>
      </c>
      <c r="R6" s="3">
        <v>3800</v>
      </c>
      <c r="S6" s="8">
        <f t="shared" si="0"/>
        <v>72460</v>
      </c>
    </row>
    <row r="7" spans="1:19" ht="23.25">
      <c r="A7" s="4" t="s">
        <v>5</v>
      </c>
      <c r="B7" s="5">
        <f>B8+B9+B10+B11+B12</f>
        <v>1961</v>
      </c>
      <c r="C7" s="5">
        <f aca="true" t="shared" si="1" ref="C7:R7">C8+C9+C10+C11+C12</f>
        <v>3396</v>
      </c>
      <c r="D7" s="5">
        <f t="shared" si="1"/>
        <v>3664</v>
      </c>
      <c r="E7" s="5">
        <f t="shared" si="1"/>
        <v>3169</v>
      </c>
      <c r="F7" s="5">
        <f t="shared" si="1"/>
        <v>1700</v>
      </c>
      <c r="G7" s="5">
        <f t="shared" si="1"/>
        <v>3466</v>
      </c>
      <c r="H7" s="5">
        <f t="shared" si="1"/>
        <v>2737</v>
      </c>
      <c r="I7" s="5">
        <f t="shared" si="1"/>
        <v>1552</v>
      </c>
      <c r="J7" s="5">
        <f t="shared" si="1"/>
        <v>2402</v>
      </c>
      <c r="K7" s="5">
        <f t="shared" si="1"/>
        <v>5686</v>
      </c>
      <c r="L7" s="5">
        <f t="shared" si="1"/>
        <v>2643</v>
      </c>
      <c r="M7" s="5">
        <f t="shared" si="1"/>
        <v>2477</v>
      </c>
      <c r="N7" s="5">
        <f t="shared" si="1"/>
        <v>2883</v>
      </c>
      <c r="O7" s="5">
        <f t="shared" si="1"/>
        <v>2650</v>
      </c>
      <c r="P7" s="5">
        <f t="shared" si="1"/>
        <v>5429</v>
      </c>
      <c r="Q7" s="5">
        <f t="shared" si="1"/>
        <v>4171</v>
      </c>
      <c r="R7" s="5">
        <f t="shared" si="1"/>
        <v>3462</v>
      </c>
      <c r="S7" s="5">
        <f>S8+S9+S10+S11+S12</f>
        <v>53448</v>
      </c>
    </row>
    <row r="8" spans="1:19" ht="23.25">
      <c r="A8" s="2" t="s">
        <v>6</v>
      </c>
      <c r="B8" s="3">
        <v>1961</v>
      </c>
      <c r="C8" s="3">
        <v>3228</v>
      </c>
      <c r="D8" s="3">
        <v>3664</v>
      </c>
      <c r="E8" s="3">
        <v>3155</v>
      </c>
      <c r="F8" s="3">
        <v>1588</v>
      </c>
      <c r="G8" s="3">
        <v>3466</v>
      </c>
      <c r="H8" s="3">
        <v>2737</v>
      </c>
      <c r="I8" s="3">
        <v>1552</v>
      </c>
      <c r="J8" s="3">
        <v>2277</v>
      </c>
      <c r="K8" s="3">
        <v>5686</v>
      </c>
      <c r="L8" s="3">
        <v>2643</v>
      </c>
      <c r="M8" s="3">
        <v>2357</v>
      </c>
      <c r="N8" s="3">
        <v>2839</v>
      </c>
      <c r="O8" s="3">
        <v>2650</v>
      </c>
      <c r="P8" s="3">
        <v>5025</v>
      </c>
      <c r="Q8" s="3">
        <v>4049</v>
      </c>
      <c r="R8" s="3">
        <v>3458</v>
      </c>
      <c r="S8" s="7">
        <f t="shared" si="0"/>
        <v>52335</v>
      </c>
    </row>
    <row r="9" spans="1:19" ht="23.25">
      <c r="A9" s="2" t="s">
        <v>7</v>
      </c>
      <c r="B9" s="3">
        <v>0</v>
      </c>
      <c r="C9" s="3">
        <v>168</v>
      </c>
      <c r="D9" s="3">
        <v>0</v>
      </c>
      <c r="E9" s="3">
        <v>14</v>
      </c>
      <c r="F9" s="3">
        <v>109</v>
      </c>
      <c r="G9" s="3">
        <v>0</v>
      </c>
      <c r="H9" s="3">
        <v>0</v>
      </c>
      <c r="I9" s="3">
        <v>0</v>
      </c>
      <c r="J9" s="3">
        <v>125</v>
      </c>
      <c r="K9" s="3">
        <v>0</v>
      </c>
      <c r="L9" s="3">
        <v>0</v>
      </c>
      <c r="M9" s="3">
        <v>108</v>
      </c>
      <c r="N9" s="3">
        <v>39</v>
      </c>
      <c r="O9" s="3">
        <v>0</v>
      </c>
      <c r="P9" s="3">
        <v>346</v>
      </c>
      <c r="Q9" s="3">
        <v>122</v>
      </c>
      <c r="R9" s="3">
        <v>4</v>
      </c>
      <c r="S9" s="8">
        <f t="shared" si="0"/>
        <v>1035</v>
      </c>
    </row>
    <row r="10" spans="1:19" ht="23.25">
      <c r="A10" s="2" t="s">
        <v>8</v>
      </c>
      <c r="B10" s="3">
        <v>0</v>
      </c>
      <c r="C10" s="3">
        <v>0</v>
      </c>
      <c r="D10" s="3">
        <v>0</v>
      </c>
      <c r="E10" s="3">
        <v>0</v>
      </c>
      <c r="F10" s="3">
        <v>3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8</v>
      </c>
      <c r="N10" s="3">
        <v>4</v>
      </c>
      <c r="O10" s="3">
        <v>0</v>
      </c>
      <c r="P10" s="3">
        <v>0</v>
      </c>
      <c r="Q10" s="3">
        <v>0</v>
      </c>
      <c r="R10" s="3">
        <v>0</v>
      </c>
      <c r="S10" s="7">
        <f t="shared" si="0"/>
        <v>15</v>
      </c>
    </row>
    <row r="11" spans="1:19" ht="23.25">
      <c r="A11" s="2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4</v>
      </c>
      <c r="N11" s="3">
        <v>1</v>
      </c>
      <c r="O11" s="3">
        <v>0</v>
      </c>
      <c r="P11" s="3">
        <v>58</v>
      </c>
      <c r="Q11" s="3">
        <v>0</v>
      </c>
      <c r="R11" s="3">
        <v>0</v>
      </c>
      <c r="S11" s="7">
        <f t="shared" si="0"/>
        <v>63</v>
      </c>
    </row>
    <row r="12" spans="1:19" ht="23.25">
      <c r="A12" s="2" t="s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7">
        <f t="shared" si="0"/>
        <v>0</v>
      </c>
    </row>
    <row r="13" spans="1:19" ht="23.25">
      <c r="A13" s="4" t="s">
        <v>11</v>
      </c>
      <c r="B13" s="5">
        <f>B14+B15+B16+B17+B18+B19+B20</f>
        <v>0</v>
      </c>
      <c r="C13" s="5">
        <f aca="true" t="shared" si="2" ref="C13:S13">C14+C15+C16+C17+C18+C19+C20</f>
        <v>3</v>
      </c>
      <c r="D13" s="5">
        <f t="shared" si="2"/>
        <v>0</v>
      </c>
      <c r="E13" s="5">
        <f t="shared" si="2"/>
        <v>1</v>
      </c>
      <c r="F13" s="5">
        <f t="shared" si="2"/>
        <v>1</v>
      </c>
      <c r="G13" s="5">
        <f t="shared" si="2"/>
        <v>1</v>
      </c>
      <c r="H13" s="5">
        <f t="shared" si="2"/>
        <v>1</v>
      </c>
      <c r="I13" s="5">
        <f t="shared" si="2"/>
        <v>0</v>
      </c>
      <c r="J13" s="5">
        <f t="shared" si="2"/>
        <v>5</v>
      </c>
      <c r="K13" s="5">
        <f t="shared" si="2"/>
        <v>4</v>
      </c>
      <c r="L13" s="5">
        <f t="shared" si="2"/>
        <v>5</v>
      </c>
      <c r="M13" s="5">
        <f t="shared" si="2"/>
        <v>5</v>
      </c>
      <c r="N13" s="5">
        <f t="shared" si="2"/>
        <v>0</v>
      </c>
      <c r="O13" s="5">
        <f t="shared" si="2"/>
        <v>0</v>
      </c>
      <c r="P13" s="5">
        <f t="shared" si="2"/>
        <v>3</v>
      </c>
      <c r="Q13" s="5">
        <f t="shared" si="2"/>
        <v>3</v>
      </c>
      <c r="R13" s="5">
        <f t="shared" si="2"/>
        <v>1</v>
      </c>
      <c r="S13" s="5">
        <f t="shared" si="2"/>
        <v>33</v>
      </c>
    </row>
    <row r="14" spans="1:19" ht="23.25">
      <c r="A14" s="2" t="s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7">
        <f t="shared" si="0"/>
        <v>1</v>
      </c>
    </row>
    <row r="15" spans="1:19" ht="23.25">
      <c r="A15" s="2" t="s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1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7">
        <f t="shared" si="0"/>
        <v>4</v>
      </c>
    </row>
    <row r="16" spans="1:19" ht="23.25">
      <c r="A16" s="2" t="s">
        <v>14</v>
      </c>
      <c r="B16" s="3">
        <v>0</v>
      </c>
      <c r="C16" s="3">
        <v>0</v>
      </c>
      <c r="D16" s="3">
        <v>0</v>
      </c>
      <c r="E16" s="3">
        <v>0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7">
        <f t="shared" si="0"/>
        <v>1</v>
      </c>
    </row>
    <row r="17" spans="1:19" ht="23.25">
      <c r="A17" s="2" t="s">
        <v>15</v>
      </c>
      <c r="B17" s="3">
        <v>0</v>
      </c>
      <c r="C17" s="3">
        <v>2</v>
      </c>
      <c r="D17" s="3">
        <v>0</v>
      </c>
      <c r="E17" s="3">
        <v>1</v>
      </c>
      <c r="F17" s="3">
        <v>0</v>
      </c>
      <c r="G17" s="3">
        <v>1</v>
      </c>
      <c r="H17" s="3">
        <v>1</v>
      </c>
      <c r="I17" s="3">
        <v>0</v>
      </c>
      <c r="J17" s="3">
        <v>3</v>
      </c>
      <c r="K17" s="3">
        <v>4</v>
      </c>
      <c r="L17" s="3">
        <v>4</v>
      </c>
      <c r="M17" s="3">
        <v>3</v>
      </c>
      <c r="N17" s="3">
        <v>0</v>
      </c>
      <c r="O17" s="3">
        <v>0</v>
      </c>
      <c r="P17" s="3">
        <v>3</v>
      </c>
      <c r="Q17" s="3">
        <v>3</v>
      </c>
      <c r="R17" s="3">
        <v>0</v>
      </c>
      <c r="S17" s="7">
        <f t="shared" si="0"/>
        <v>25</v>
      </c>
    </row>
    <row r="18" spans="1:19" ht="23.25">
      <c r="A18" s="2" t="s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7">
        <f t="shared" si="0"/>
        <v>2</v>
      </c>
    </row>
    <row r="19" spans="1:19" ht="23.25">
      <c r="A19" s="2" t="s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7">
        <f t="shared" si="0"/>
        <v>0</v>
      </c>
    </row>
    <row r="20" spans="1:19" ht="23.25">
      <c r="A20" s="2" t="s">
        <v>23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7">
        <f t="shared" si="0"/>
        <v>0</v>
      </c>
    </row>
    <row r="23" spans="13:16" ht="23.25">
      <c r="M23" s="12" t="s">
        <v>20</v>
      </c>
      <c r="N23" s="12"/>
      <c r="O23" s="12"/>
      <c r="P23" s="12"/>
    </row>
    <row r="24" spans="13:16" ht="23.25">
      <c r="M24" s="12" t="s">
        <v>21</v>
      </c>
      <c r="N24" s="12"/>
      <c r="O24" s="12"/>
      <c r="P24" s="12"/>
    </row>
  </sheetData>
  <sheetProtection/>
  <mergeCells count="4">
    <mergeCell ref="A1:S1"/>
    <mergeCell ref="A2:S2"/>
    <mergeCell ref="M24:P24"/>
    <mergeCell ref="M23:P23"/>
  </mergeCell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20.421875" style="1" customWidth="1"/>
    <col min="2" max="10" width="12.421875" style="1" customWidth="1"/>
    <col min="11" max="16384" width="9.00390625" style="1" customWidth="1"/>
  </cols>
  <sheetData>
    <row r="1" spans="1:10" ht="23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3.25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3.25">
      <c r="A3" s="6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 t="s">
        <v>19</v>
      </c>
    </row>
    <row r="4" spans="1:10" ht="23.25">
      <c r="A4" s="2" t="s">
        <v>3</v>
      </c>
      <c r="B4" s="3">
        <v>734</v>
      </c>
      <c r="C4" s="3">
        <v>1153</v>
      </c>
      <c r="D4" s="3">
        <v>753</v>
      </c>
      <c r="E4" s="3">
        <v>1082</v>
      </c>
      <c r="F4" s="3">
        <v>1002</v>
      </c>
      <c r="G4" s="3">
        <v>307</v>
      </c>
      <c r="H4" s="3">
        <v>641</v>
      </c>
      <c r="I4" s="3">
        <v>185</v>
      </c>
      <c r="J4" s="8">
        <f>SUM(B4:I4)</f>
        <v>5857</v>
      </c>
    </row>
    <row r="5" spans="1:10" ht="23.25">
      <c r="A5" s="2" t="s">
        <v>18</v>
      </c>
      <c r="B5" s="3">
        <v>130</v>
      </c>
      <c r="C5" s="3">
        <v>124</v>
      </c>
      <c r="D5" s="3">
        <v>89</v>
      </c>
      <c r="E5" s="3">
        <v>199</v>
      </c>
      <c r="F5" s="3">
        <v>209</v>
      </c>
      <c r="G5" s="3">
        <v>54</v>
      </c>
      <c r="H5" s="3">
        <v>132</v>
      </c>
      <c r="I5" s="3">
        <v>54</v>
      </c>
      <c r="J5" s="7">
        <f>SUM(B5:I5)</f>
        <v>991</v>
      </c>
    </row>
    <row r="6" spans="1:10" ht="23.25">
      <c r="A6" s="2" t="s">
        <v>4</v>
      </c>
      <c r="B6" s="3">
        <v>3125</v>
      </c>
      <c r="C6" s="3">
        <v>20625</v>
      </c>
      <c r="D6" s="3">
        <v>3750</v>
      </c>
      <c r="E6" s="3">
        <v>3750</v>
      </c>
      <c r="F6" s="3">
        <v>6250</v>
      </c>
      <c r="G6" s="3">
        <v>6875</v>
      </c>
      <c r="H6" s="3">
        <v>11250</v>
      </c>
      <c r="I6" s="3">
        <v>4275</v>
      </c>
      <c r="J6" s="8">
        <f>SUM(B6:I6)</f>
        <v>59900</v>
      </c>
    </row>
    <row r="7" spans="1:10" ht="23.25">
      <c r="A7" s="4" t="s">
        <v>5</v>
      </c>
      <c r="B7" s="5">
        <f>B8+B9+B10+B11+B12</f>
        <v>1453</v>
      </c>
      <c r="C7" s="5">
        <f aca="true" t="shared" si="0" ref="C7:J7">C8+C9+C10+C11+C12</f>
        <v>1042</v>
      </c>
      <c r="D7" s="5">
        <f t="shared" si="0"/>
        <v>16</v>
      </c>
      <c r="E7" s="5">
        <f t="shared" si="0"/>
        <v>1508</v>
      </c>
      <c r="F7" s="5">
        <f t="shared" si="0"/>
        <v>3900</v>
      </c>
      <c r="G7" s="5">
        <f t="shared" si="0"/>
        <v>1872</v>
      </c>
      <c r="H7" s="5">
        <f t="shared" si="0"/>
        <v>8033</v>
      </c>
      <c r="I7" s="5">
        <f t="shared" si="0"/>
        <v>2537</v>
      </c>
      <c r="J7" s="5">
        <f t="shared" si="0"/>
        <v>20361</v>
      </c>
    </row>
    <row r="8" spans="1:10" ht="23.25">
      <c r="A8" s="2" t="s">
        <v>6</v>
      </c>
      <c r="B8" s="3">
        <v>1453</v>
      </c>
      <c r="C8" s="3">
        <v>823</v>
      </c>
      <c r="D8" s="3">
        <v>16</v>
      </c>
      <c r="E8" s="3">
        <v>1485</v>
      </c>
      <c r="F8" s="3">
        <v>3900</v>
      </c>
      <c r="G8" s="3">
        <v>1763</v>
      </c>
      <c r="H8" s="3">
        <v>6793</v>
      </c>
      <c r="I8" s="3">
        <v>2397</v>
      </c>
      <c r="J8" s="7">
        <f>SUM(B8:I8)</f>
        <v>18630</v>
      </c>
    </row>
    <row r="9" spans="1:10" ht="23.25">
      <c r="A9" s="2" t="s">
        <v>7</v>
      </c>
      <c r="B9" s="3">
        <v>0</v>
      </c>
      <c r="C9" s="3">
        <v>219</v>
      </c>
      <c r="D9" s="3">
        <v>0</v>
      </c>
      <c r="E9" s="3">
        <v>16</v>
      </c>
      <c r="F9" s="3">
        <v>0</v>
      </c>
      <c r="G9" s="3">
        <v>104</v>
      </c>
      <c r="H9" s="3">
        <v>1235</v>
      </c>
      <c r="I9" s="3">
        <v>140</v>
      </c>
      <c r="J9" s="8">
        <f>SUM(B9:I9)</f>
        <v>1714</v>
      </c>
    </row>
    <row r="10" spans="1:10" ht="23.25">
      <c r="A10" s="2" t="s">
        <v>8</v>
      </c>
      <c r="B10" s="3">
        <v>0</v>
      </c>
      <c r="C10" s="3">
        <v>0</v>
      </c>
      <c r="D10" s="3">
        <v>0</v>
      </c>
      <c r="E10" s="3">
        <v>7</v>
      </c>
      <c r="F10" s="3">
        <v>0</v>
      </c>
      <c r="G10" s="3">
        <v>3</v>
      </c>
      <c r="H10" s="3">
        <v>1</v>
      </c>
      <c r="I10" s="3">
        <v>0</v>
      </c>
      <c r="J10" s="7">
        <f>SUM(B10:I10)</f>
        <v>11</v>
      </c>
    </row>
    <row r="11" spans="1:10" ht="23.25">
      <c r="A11" s="2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v>4</v>
      </c>
      <c r="I11" s="3">
        <v>0</v>
      </c>
      <c r="J11" s="7">
        <f>SUM(B11:I11)</f>
        <v>6</v>
      </c>
    </row>
    <row r="12" spans="1:10" ht="23.25">
      <c r="A12" s="2" t="s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7">
        <f>SUM(B12:I12)</f>
        <v>0</v>
      </c>
    </row>
    <row r="13" spans="1:10" ht="23.25">
      <c r="A13" s="4" t="s">
        <v>11</v>
      </c>
      <c r="B13" s="5">
        <f>B14+B15+B16+B17+B18+B19+B20</f>
        <v>1</v>
      </c>
      <c r="C13" s="5">
        <f aca="true" t="shared" si="1" ref="C13:J13">C14+C15+C16+C17+C18+C19+C20</f>
        <v>1</v>
      </c>
      <c r="D13" s="5">
        <f t="shared" si="1"/>
        <v>0</v>
      </c>
      <c r="E13" s="5">
        <f t="shared" si="1"/>
        <v>7</v>
      </c>
      <c r="F13" s="5">
        <f t="shared" si="1"/>
        <v>1</v>
      </c>
      <c r="G13" s="5">
        <f t="shared" si="1"/>
        <v>0</v>
      </c>
      <c r="H13" s="5">
        <f t="shared" si="1"/>
        <v>1</v>
      </c>
      <c r="I13" s="5">
        <f t="shared" si="1"/>
        <v>1</v>
      </c>
      <c r="J13" s="5">
        <f t="shared" si="1"/>
        <v>12</v>
      </c>
    </row>
    <row r="14" spans="1:10" ht="23.25">
      <c r="A14" s="2" t="s">
        <v>12</v>
      </c>
      <c r="B14" s="3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7">
        <f aca="true" t="shared" si="2" ref="J14:J20">SUM(B14:I14)</f>
        <v>1</v>
      </c>
    </row>
    <row r="15" spans="1:10" ht="23.25">
      <c r="A15" s="2" t="s">
        <v>13</v>
      </c>
      <c r="B15" s="3">
        <v>0</v>
      </c>
      <c r="C15" s="3">
        <v>0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7">
        <f t="shared" si="2"/>
        <v>2</v>
      </c>
    </row>
    <row r="16" spans="1:10" ht="23.25">
      <c r="A16" s="2" t="s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7">
        <f t="shared" si="2"/>
        <v>1</v>
      </c>
    </row>
    <row r="17" spans="1:10" ht="23.25">
      <c r="A17" s="2" t="s">
        <v>15</v>
      </c>
      <c r="B17" s="3">
        <v>0</v>
      </c>
      <c r="C17" s="3">
        <v>0</v>
      </c>
      <c r="D17" s="3">
        <v>0</v>
      </c>
      <c r="E17" s="3">
        <v>3</v>
      </c>
      <c r="F17" s="3">
        <v>1</v>
      </c>
      <c r="G17" s="3">
        <v>0</v>
      </c>
      <c r="H17" s="3">
        <v>1</v>
      </c>
      <c r="I17" s="3">
        <v>1</v>
      </c>
      <c r="J17" s="7">
        <f t="shared" si="2"/>
        <v>6</v>
      </c>
    </row>
    <row r="18" spans="1:10" ht="23.25">
      <c r="A18" s="2" t="s">
        <v>16</v>
      </c>
      <c r="B18" s="3">
        <v>1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7">
        <f t="shared" si="2"/>
        <v>2</v>
      </c>
    </row>
    <row r="19" spans="1:10" ht="23.25">
      <c r="A19" s="2" t="s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7">
        <f t="shared" si="2"/>
        <v>0</v>
      </c>
    </row>
    <row r="20" spans="1:10" ht="23.25">
      <c r="A20" s="2" t="s">
        <v>23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7">
        <f t="shared" si="2"/>
        <v>0</v>
      </c>
    </row>
    <row r="22" spans="7:10" ht="23.25">
      <c r="G22" s="12" t="s">
        <v>24</v>
      </c>
      <c r="H22" s="12"/>
      <c r="I22" s="12"/>
      <c r="J22" s="12"/>
    </row>
    <row r="23" spans="7:10" ht="23.25">
      <c r="G23" s="12" t="s">
        <v>21</v>
      </c>
      <c r="H23" s="12"/>
      <c r="I23" s="12"/>
      <c r="J23" s="12"/>
    </row>
  </sheetData>
  <sheetProtection/>
  <mergeCells count="4">
    <mergeCell ref="A1:J1"/>
    <mergeCell ref="A2:J2"/>
    <mergeCell ref="G22:J22"/>
    <mergeCell ref="G23:J23"/>
  </mergeCell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0.421875" style="1" customWidth="1"/>
    <col min="2" max="10" width="12.421875" style="1" customWidth="1"/>
    <col min="11" max="16384" width="9.00390625" style="1" customWidth="1"/>
  </cols>
  <sheetData>
    <row r="1" spans="1:10" ht="23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3.25">
      <c r="A2" s="11" t="s">
        <v>26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3.25">
      <c r="A3" s="6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 t="s">
        <v>19</v>
      </c>
    </row>
    <row r="4" spans="1:10" ht="23.25">
      <c r="A4" s="2" t="s">
        <v>3</v>
      </c>
      <c r="B4" s="3">
        <v>911</v>
      </c>
      <c r="C4" s="3">
        <v>453</v>
      </c>
      <c r="D4" s="3">
        <v>679</v>
      </c>
      <c r="E4" s="3">
        <v>580</v>
      </c>
      <c r="F4" s="3">
        <v>348</v>
      </c>
      <c r="G4" s="3">
        <v>668</v>
      </c>
      <c r="H4" s="3">
        <v>240</v>
      </c>
      <c r="I4" s="3">
        <v>152</v>
      </c>
      <c r="J4" s="8">
        <f>SUM(B4:I4)</f>
        <v>4031</v>
      </c>
    </row>
    <row r="5" spans="1:10" ht="23.25">
      <c r="A5" s="2" t="s">
        <v>18</v>
      </c>
      <c r="B5" s="3">
        <v>251</v>
      </c>
      <c r="C5" s="3">
        <v>126</v>
      </c>
      <c r="D5" s="3">
        <v>208</v>
      </c>
      <c r="E5" s="3">
        <v>156</v>
      </c>
      <c r="F5" s="3">
        <v>93</v>
      </c>
      <c r="G5" s="3">
        <v>183</v>
      </c>
      <c r="H5" s="3">
        <v>85</v>
      </c>
      <c r="I5" s="3">
        <v>47</v>
      </c>
      <c r="J5" s="7">
        <f>SUM(B5:I5)</f>
        <v>1149</v>
      </c>
    </row>
    <row r="6" spans="1:10" ht="23.25">
      <c r="A6" s="2" t="s">
        <v>4</v>
      </c>
      <c r="B6" s="9">
        <v>5937.5</v>
      </c>
      <c r="C6" s="3">
        <v>4375</v>
      </c>
      <c r="D6" s="3">
        <v>7500</v>
      </c>
      <c r="E6" s="3">
        <v>5000</v>
      </c>
      <c r="F6" s="3">
        <v>3125</v>
      </c>
      <c r="G6" s="3">
        <v>16875</v>
      </c>
      <c r="H6" s="9">
        <v>12187.5</v>
      </c>
      <c r="I6" s="3">
        <v>5000</v>
      </c>
      <c r="J6" s="8">
        <f>SUM(B6:I6)</f>
        <v>60000</v>
      </c>
    </row>
    <row r="7" spans="1:10" ht="23.25">
      <c r="A7" s="4" t="s">
        <v>5</v>
      </c>
      <c r="B7" s="5">
        <f>B8+B9+B10+B11+B12</f>
        <v>1822</v>
      </c>
      <c r="C7" s="5">
        <f aca="true" t="shared" si="0" ref="C7:J7">C8+C9+C10+C11+C12</f>
        <v>1657</v>
      </c>
      <c r="D7" s="5">
        <f t="shared" si="0"/>
        <v>2510</v>
      </c>
      <c r="E7" s="5">
        <f t="shared" si="0"/>
        <v>2909</v>
      </c>
      <c r="F7" s="5">
        <f t="shared" si="0"/>
        <v>1662</v>
      </c>
      <c r="G7" s="5">
        <f t="shared" si="0"/>
        <v>3956</v>
      </c>
      <c r="H7" s="5">
        <f t="shared" si="0"/>
        <v>6639</v>
      </c>
      <c r="I7" s="5">
        <f t="shared" si="0"/>
        <v>2979</v>
      </c>
      <c r="J7" s="5">
        <f t="shared" si="0"/>
        <v>24134</v>
      </c>
    </row>
    <row r="8" spans="1:10" ht="23.25">
      <c r="A8" s="2" t="s">
        <v>6</v>
      </c>
      <c r="B8" s="3">
        <v>1340</v>
      </c>
      <c r="C8" s="3">
        <v>989</v>
      </c>
      <c r="D8" s="3">
        <v>641</v>
      </c>
      <c r="E8" s="3">
        <v>1970</v>
      </c>
      <c r="F8" s="3">
        <v>1290</v>
      </c>
      <c r="G8" s="3">
        <v>1590</v>
      </c>
      <c r="H8" s="3">
        <v>749</v>
      </c>
      <c r="I8" s="3">
        <v>677</v>
      </c>
      <c r="J8" s="7">
        <f>SUM(B8:I8)</f>
        <v>9246</v>
      </c>
    </row>
    <row r="9" spans="1:10" ht="23.25">
      <c r="A9" s="2" t="s">
        <v>7</v>
      </c>
      <c r="B9" s="3">
        <v>460</v>
      </c>
      <c r="C9" s="3">
        <v>668</v>
      </c>
      <c r="D9" s="3">
        <v>1730</v>
      </c>
      <c r="E9" s="3">
        <v>920</v>
      </c>
      <c r="F9" s="3">
        <v>372</v>
      </c>
      <c r="G9" s="3">
        <v>2357</v>
      </c>
      <c r="H9" s="3">
        <v>5890</v>
      </c>
      <c r="I9" s="3">
        <v>2302</v>
      </c>
      <c r="J9" s="8">
        <f>SUM(B9:I9)</f>
        <v>14699</v>
      </c>
    </row>
    <row r="10" spans="1:10" ht="23.25">
      <c r="A10" s="2" t="s">
        <v>8</v>
      </c>
      <c r="B10" s="3">
        <v>22</v>
      </c>
      <c r="C10" s="3">
        <v>0</v>
      </c>
      <c r="D10" s="3">
        <v>139</v>
      </c>
      <c r="E10" s="3">
        <v>19</v>
      </c>
      <c r="F10" s="3">
        <v>0</v>
      </c>
      <c r="G10" s="3">
        <v>9</v>
      </c>
      <c r="H10" s="3">
        <v>0</v>
      </c>
      <c r="I10" s="3">
        <v>0</v>
      </c>
      <c r="J10" s="7">
        <f>SUM(B10:I10)</f>
        <v>189</v>
      </c>
    </row>
    <row r="11" spans="1:10" ht="23.25">
      <c r="A11" s="2" t="s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7">
        <f>SUM(B11:I11)</f>
        <v>0</v>
      </c>
    </row>
    <row r="12" spans="1:10" ht="23.25">
      <c r="A12" s="2" t="s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7">
        <f>SUM(B12:I12)</f>
        <v>0</v>
      </c>
    </row>
    <row r="13" spans="1:10" ht="23.25">
      <c r="A13" s="4" t="s">
        <v>11</v>
      </c>
      <c r="B13" s="5">
        <f>B14+B15+B16+B17+B18+B19+B20</f>
        <v>5</v>
      </c>
      <c r="C13" s="5">
        <f aca="true" t="shared" si="1" ref="C13:J13">C14+C15+C16+C17+C18+C19+C20</f>
        <v>0</v>
      </c>
      <c r="D13" s="5">
        <f t="shared" si="1"/>
        <v>2</v>
      </c>
      <c r="E13" s="5">
        <f t="shared" si="1"/>
        <v>3</v>
      </c>
      <c r="F13" s="5">
        <f t="shared" si="1"/>
        <v>1</v>
      </c>
      <c r="G13" s="5">
        <f t="shared" si="1"/>
        <v>2</v>
      </c>
      <c r="H13" s="5">
        <f t="shared" si="1"/>
        <v>0</v>
      </c>
      <c r="I13" s="5">
        <f t="shared" si="1"/>
        <v>1</v>
      </c>
      <c r="J13" s="5">
        <f t="shared" si="1"/>
        <v>14</v>
      </c>
    </row>
    <row r="14" spans="1:10" ht="23.25">
      <c r="A14" s="2" t="s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7">
        <f aca="true" t="shared" si="2" ref="J14:J20">SUM(B14:I14)</f>
        <v>1</v>
      </c>
    </row>
    <row r="15" spans="1:10" ht="23.25">
      <c r="A15" s="2" t="s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0</v>
      </c>
      <c r="J15" s="7">
        <f t="shared" si="2"/>
        <v>1</v>
      </c>
    </row>
    <row r="16" spans="1:10" ht="23.25">
      <c r="A16" s="2" t="s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7">
        <f t="shared" si="2"/>
        <v>1</v>
      </c>
    </row>
    <row r="17" spans="1:10" ht="23.25">
      <c r="A17" s="2" t="s">
        <v>15</v>
      </c>
      <c r="B17" s="3">
        <v>1</v>
      </c>
      <c r="C17" s="3">
        <v>0</v>
      </c>
      <c r="D17" s="3">
        <v>1</v>
      </c>
      <c r="E17" s="3">
        <v>2</v>
      </c>
      <c r="F17" s="3">
        <v>0</v>
      </c>
      <c r="G17" s="3">
        <v>1</v>
      </c>
      <c r="H17" s="3">
        <v>0</v>
      </c>
      <c r="I17" s="3">
        <v>1</v>
      </c>
      <c r="J17" s="7">
        <f t="shared" si="2"/>
        <v>6</v>
      </c>
    </row>
    <row r="18" spans="1:10" ht="23.25">
      <c r="A18" s="2" t="s">
        <v>16</v>
      </c>
      <c r="B18" s="3">
        <v>1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7">
        <f t="shared" si="2"/>
        <v>2</v>
      </c>
    </row>
    <row r="19" spans="1:10" ht="23.25">
      <c r="A19" s="2" t="s">
        <v>17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7">
        <f t="shared" si="2"/>
        <v>1</v>
      </c>
    </row>
    <row r="20" spans="1:10" ht="23.25">
      <c r="A20" s="2" t="s">
        <v>23</v>
      </c>
      <c r="B20" s="3">
        <v>1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7">
        <f t="shared" si="2"/>
        <v>2</v>
      </c>
    </row>
    <row r="22" spans="7:10" ht="23.25">
      <c r="G22" s="12" t="s">
        <v>25</v>
      </c>
      <c r="H22" s="12"/>
      <c r="I22" s="12"/>
      <c r="J22" s="12"/>
    </row>
    <row r="23" spans="7:10" ht="23.25">
      <c r="G23" s="12" t="s">
        <v>21</v>
      </c>
      <c r="H23" s="12"/>
      <c r="I23" s="12"/>
      <c r="J23" s="12"/>
    </row>
  </sheetData>
  <sheetProtection/>
  <mergeCells count="4">
    <mergeCell ref="A1:J1"/>
    <mergeCell ref="A2:J2"/>
    <mergeCell ref="G22:J22"/>
    <mergeCell ref="G23:J23"/>
  </mergeCell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0.421875" style="1" customWidth="1"/>
    <col min="2" max="10" width="12.421875" style="1" customWidth="1"/>
    <col min="11" max="16384" width="9.00390625" style="1" customWidth="1"/>
  </cols>
  <sheetData>
    <row r="1" spans="1:10" ht="23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3.25">
      <c r="A2" s="11" t="s">
        <v>27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3.25">
      <c r="A3" s="6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 t="s">
        <v>19</v>
      </c>
    </row>
    <row r="4" spans="1:10" ht="23.25">
      <c r="A4" s="2" t="s">
        <v>3</v>
      </c>
      <c r="B4" s="3">
        <v>451</v>
      </c>
      <c r="C4" s="3">
        <v>892</v>
      </c>
      <c r="D4" s="3">
        <v>827</v>
      </c>
      <c r="E4" s="3">
        <v>748</v>
      </c>
      <c r="F4" s="3">
        <v>211</v>
      </c>
      <c r="G4" s="3">
        <v>667</v>
      </c>
      <c r="H4" s="3">
        <v>1389</v>
      </c>
      <c r="I4" s="3">
        <v>600</v>
      </c>
      <c r="J4" s="8">
        <f>SUM(B4:I4)</f>
        <v>5785</v>
      </c>
    </row>
    <row r="5" spans="1:10" ht="23.25">
      <c r="A5" s="2" t="s">
        <v>18</v>
      </c>
      <c r="B5" s="3">
        <v>22</v>
      </c>
      <c r="C5" s="3">
        <v>160</v>
      </c>
      <c r="D5" s="3">
        <v>132</v>
      </c>
      <c r="E5" s="3">
        <v>125</v>
      </c>
      <c r="F5" s="3">
        <v>37</v>
      </c>
      <c r="G5" s="3">
        <v>117</v>
      </c>
      <c r="H5" s="3">
        <v>232</v>
      </c>
      <c r="I5" s="3">
        <v>122</v>
      </c>
      <c r="J5" s="7">
        <f>SUM(B5:I5)</f>
        <v>947</v>
      </c>
    </row>
    <row r="6" spans="1:10" ht="23.25">
      <c r="A6" s="2" t="s">
        <v>4</v>
      </c>
      <c r="B6" s="3">
        <v>8745</v>
      </c>
      <c r="C6" s="3">
        <v>14643</v>
      </c>
      <c r="D6" s="3">
        <v>6580</v>
      </c>
      <c r="E6" s="3">
        <v>7656</v>
      </c>
      <c r="F6" s="3">
        <v>24687</v>
      </c>
      <c r="G6" s="3">
        <v>7812</v>
      </c>
      <c r="H6" s="3">
        <v>7815</v>
      </c>
      <c r="I6" s="3">
        <v>8687</v>
      </c>
      <c r="J6" s="8">
        <f>SUM(B6:I6)</f>
        <v>86625</v>
      </c>
    </row>
    <row r="7" spans="1:10" ht="23.25">
      <c r="A7" s="4" t="s">
        <v>5</v>
      </c>
      <c r="B7" s="5">
        <f aca="true" t="shared" si="0" ref="B7:I7">B8+B9+B10+B11+B12</f>
        <v>108</v>
      </c>
      <c r="C7" s="5">
        <f t="shared" si="0"/>
        <v>2608</v>
      </c>
      <c r="D7" s="5">
        <f t="shared" si="0"/>
        <v>2635</v>
      </c>
      <c r="E7" s="5">
        <f t="shared" si="0"/>
        <v>2246</v>
      </c>
      <c r="F7" s="5">
        <f t="shared" si="0"/>
        <v>1609</v>
      </c>
      <c r="G7" s="5">
        <f t="shared" si="0"/>
        <v>4180</v>
      </c>
      <c r="H7" s="5">
        <f t="shared" si="0"/>
        <v>1388</v>
      </c>
      <c r="I7" s="5">
        <f t="shared" si="0"/>
        <v>3628</v>
      </c>
      <c r="J7" s="5">
        <f>J8+J9+J10+J11+J12</f>
        <v>18402</v>
      </c>
    </row>
    <row r="8" spans="1:10" ht="23.25">
      <c r="A8" s="2" t="s">
        <v>6</v>
      </c>
      <c r="B8" s="3">
        <v>13</v>
      </c>
      <c r="C8" s="3">
        <v>761</v>
      </c>
      <c r="D8" s="3">
        <v>1090</v>
      </c>
      <c r="E8" s="3">
        <v>1537</v>
      </c>
      <c r="F8" s="3">
        <v>457</v>
      </c>
      <c r="G8" s="3">
        <v>1502</v>
      </c>
      <c r="H8" s="3">
        <v>536</v>
      </c>
      <c r="I8" s="3">
        <v>944</v>
      </c>
      <c r="J8" s="7">
        <f>SUM(B8:I8)</f>
        <v>6840</v>
      </c>
    </row>
    <row r="9" spans="1:10" ht="23.25">
      <c r="A9" s="2" t="s">
        <v>7</v>
      </c>
      <c r="B9" s="3">
        <v>90</v>
      </c>
      <c r="C9" s="3">
        <v>1787</v>
      </c>
      <c r="D9" s="3">
        <v>1542</v>
      </c>
      <c r="E9" s="3">
        <v>705</v>
      </c>
      <c r="F9" s="3">
        <v>1152</v>
      </c>
      <c r="G9" s="3">
        <v>2577</v>
      </c>
      <c r="H9" s="3">
        <v>850</v>
      </c>
      <c r="I9" s="3">
        <v>2190</v>
      </c>
      <c r="J9" s="8">
        <f>SUM(B9:I9)</f>
        <v>10893</v>
      </c>
    </row>
    <row r="10" spans="1:10" ht="23.25">
      <c r="A10" s="2" t="s">
        <v>8</v>
      </c>
      <c r="B10" s="3">
        <v>0</v>
      </c>
      <c r="C10" s="3">
        <v>44</v>
      </c>
      <c r="D10" s="3">
        <v>3</v>
      </c>
      <c r="E10" s="3">
        <v>4</v>
      </c>
      <c r="F10" s="3">
        <v>0</v>
      </c>
      <c r="G10" s="3">
        <v>0</v>
      </c>
      <c r="H10" s="3">
        <v>0</v>
      </c>
      <c r="I10" s="3">
        <v>15</v>
      </c>
      <c r="J10" s="7">
        <f>SUM(B10:I10)</f>
        <v>66</v>
      </c>
    </row>
    <row r="11" spans="1:10" ht="23.25">
      <c r="A11" s="2" t="s">
        <v>9</v>
      </c>
      <c r="B11" s="3">
        <v>5</v>
      </c>
      <c r="C11" s="3">
        <v>16</v>
      </c>
      <c r="D11" s="3">
        <v>0</v>
      </c>
      <c r="E11" s="3">
        <v>0</v>
      </c>
      <c r="F11" s="3">
        <v>0</v>
      </c>
      <c r="G11" s="3">
        <v>101</v>
      </c>
      <c r="H11" s="3">
        <v>2</v>
      </c>
      <c r="I11" s="3">
        <v>479</v>
      </c>
      <c r="J11" s="7">
        <f>SUM(B11:I11)</f>
        <v>603</v>
      </c>
    </row>
    <row r="12" spans="1:10" ht="23.25">
      <c r="A12" s="2" t="s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7">
        <f>SUM(B12:I12)</f>
        <v>0</v>
      </c>
    </row>
    <row r="13" spans="1:10" ht="23.25">
      <c r="A13" s="4" t="s">
        <v>11</v>
      </c>
      <c r="B13" s="5">
        <f aca="true" t="shared" si="1" ref="B13:I13">B14+B15+B16+B17+B18+B19+B20</f>
        <v>1</v>
      </c>
      <c r="C13" s="5">
        <f t="shared" si="1"/>
        <v>5</v>
      </c>
      <c r="D13" s="5">
        <f t="shared" si="1"/>
        <v>2</v>
      </c>
      <c r="E13" s="5">
        <f t="shared" si="1"/>
        <v>2</v>
      </c>
      <c r="F13" s="5">
        <f t="shared" si="1"/>
        <v>0</v>
      </c>
      <c r="G13" s="5">
        <f t="shared" si="1"/>
        <v>1</v>
      </c>
      <c r="H13" s="5">
        <f t="shared" si="1"/>
        <v>3</v>
      </c>
      <c r="I13" s="5">
        <f t="shared" si="1"/>
        <v>1</v>
      </c>
      <c r="J13" s="5">
        <f>J14+J15+J16+J17+J18+J19+J20</f>
        <v>15</v>
      </c>
    </row>
    <row r="14" spans="1:10" ht="23.25">
      <c r="A14" s="2" t="s">
        <v>12</v>
      </c>
      <c r="B14" s="3">
        <v>0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7">
        <f aca="true" t="shared" si="2" ref="J14:J20">SUM(B14:I14)</f>
        <v>1</v>
      </c>
    </row>
    <row r="15" spans="1:10" ht="23.25">
      <c r="A15" s="2" t="s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7">
        <f t="shared" si="2"/>
        <v>0</v>
      </c>
    </row>
    <row r="16" spans="1:10" ht="23.25">
      <c r="A16" s="2" t="s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7">
        <f t="shared" si="2"/>
        <v>1</v>
      </c>
    </row>
    <row r="17" spans="1:10" ht="23.25">
      <c r="A17" s="2" t="s">
        <v>15</v>
      </c>
      <c r="B17" s="3">
        <v>1</v>
      </c>
      <c r="C17" s="3">
        <v>2</v>
      </c>
      <c r="D17" s="3">
        <v>2</v>
      </c>
      <c r="E17" s="3">
        <v>2</v>
      </c>
      <c r="F17" s="3">
        <v>0</v>
      </c>
      <c r="G17" s="3">
        <v>1</v>
      </c>
      <c r="H17" s="3">
        <v>3</v>
      </c>
      <c r="I17" s="3">
        <v>1</v>
      </c>
      <c r="J17" s="7">
        <f t="shared" si="2"/>
        <v>12</v>
      </c>
    </row>
    <row r="18" spans="1:10" ht="23.25">
      <c r="A18" s="2" t="s">
        <v>16</v>
      </c>
      <c r="B18" s="3">
        <v>0</v>
      </c>
      <c r="C18" s="3">
        <v>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7">
        <f t="shared" si="2"/>
        <v>1</v>
      </c>
    </row>
    <row r="19" spans="1:10" ht="23.25">
      <c r="A19" s="2" t="s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7">
        <f t="shared" si="2"/>
        <v>0</v>
      </c>
    </row>
    <row r="20" spans="1:10" ht="23.25">
      <c r="A20" s="2" t="s">
        <v>23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7">
        <f t="shared" si="2"/>
        <v>0</v>
      </c>
    </row>
    <row r="22" spans="7:10" ht="23.25">
      <c r="G22" s="12" t="s">
        <v>28</v>
      </c>
      <c r="H22" s="12"/>
      <c r="I22" s="12"/>
      <c r="J22" s="12"/>
    </row>
    <row r="23" spans="7:10" ht="23.25">
      <c r="G23" s="12" t="s">
        <v>21</v>
      </c>
      <c r="H23" s="12"/>
      <c r="I23" s="12"/>
      <c r="J23" s="12"/>
    </row>
  </sheetData>
  <sheetProtection/>
  <mergeCells count="4">
    <mergeCell ref="A1:J1"/>
    <mergeCell ref="A2:J2"/>
    <mergeCell ref="G22:J22"/>
    <mergeCell ref="G23:J23"/>
  </mergeCell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18.421875" style="1" customWidth="1"/>
    <col min="2" max="11" width="10.421875" style="1" customWidth="1"/>
    <col min="12" max="12" width="10.8515625" style="1" customWidth="1"/>
    <col min="13" max="16384" width="9.00390625" style="1" customWidth="1"/>
  </cols>
  <sheetData>
    <row r="1" spans="1:12" ht="23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3.25">
      <c r="A2" s="11" t="s">
        <v>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3.25">
      <c r="A3" s="6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 t="s">
        <v>19</v>
      </c>
    </row>
    <row r="4" spans="1:12" ht="23.25">
      <c r="A4" s="2" t="s">
        <v>3</v>
      </c>
      <c r="B4" s="3">
        <v>1034</v>
      </c>
      <c r="C4" s="3">
        <v>903</v>
      </c>
      <c r="D4" s="3">
        <v>620</v>
      </c>
      <c r="E4" s="3">
        <v>805</v>
      </c>
      <c r="F4" s="3">
        <v>860</v>
      </c>
      <c r="G4" s="3">
        <v>594</v>
      </c>
      <c r="H4" s="3">
        <v>685</v>
      </c>
      <c r="I4" s="3">
        <v>397</v>
      </c>
      <c r="J4" s="3">
        <v>825</v>
      </c>
      <c r="K4" s="3">
        <v>403</v>
      </c>
      <c r="L4" s="8">
        <f>SUM(B4:K4)</f>
        <v>7126</v>
      </c>
    </row>
    <row r="5" spans="1:12" ht="23.25">
      <c r="A5" s="2" t="s">
        <v>18</v>
      </c>
      <c r="B5" s="3">
        <v>551</v>
      </c>
      <c r="C5" s="3">
        <v>246</v>
      </c>
      <c r="D5" s="3">
        <v>171</v>
      </c>
      <c r="E5" s="3">
        <v>546</v>
      </c>
      <c r="F5" s="3">
        <v>282</v>
      </c>
      <c r="G5" s="3">
        <v>191</v>
      </c>
      <c r="H5" s="3">
        <v>196</v>
      </c>
      <c r="I5" s="3">
        <v>117</v>
      </c>
      <c r="J5" s="3">
        <v>184</v>
      </c>
      <c r="K5" s="3">
        <v>128</v>
      </c>
      <c r="L5" s="7">
        <f>SUM(B5:K5)</f>
        <v>2612</v>
      </c>
    </row>
    <row r="6" spans="1:12" ht="23.25">
      <c r="A6" s="2" t="s">
        <v>4</v>
      </c>
      <c r="B6" s="3">
        <v>1516</v>
      </c>
      <c r="C6" s="3">
        <v>2637</v>
      </c>
      <c r="D6" s="3">
        <v>12190</v>
      </c>
      <c r="E6" s="3">
        <v>2612</v>
      </c>
      <c r="F6" s="3">
        <v>8834</v>
      </c>
      <c r="G6" s="3">
        <v>3261</v>
      </c>
      <c r="H6" s="3">
        <v>18237</v>
      </c>
      <c r="I6" s="3">
        <v>1641</v>
      </c>
      <c r="J6" s="3">
        <v>6265</v>
      </c>
      <c r="K6" s="3">
        <v>8032</v>
      </c>
      <c r="L6" s="8">
        <f>SUM(B6:K6)</f>
        <v>65225</v>
      </c>
    </row>
    <row r="7" spans="1:12" ht="23.25">
      <c r="A7" s="4" t="s">
        <v>5</v>
      </c>
      <c r="B7" s="5">
        <f>B8+B9+B10+B11+B12</f>
        <v>93</v>
      </c>
      <c r="C7" s="5">
        <f aca="true" t="shared" si="0" ref="C7:L7">C8+C9+C10+C11+C12</f>
        <v>140</v>
      </c>
      <c r="D7" s="5">
        <f t="shared" si="0"/>
        <v>1849</v>
      </c>
      <c r="E7" s="5">
        <f t="shared" si="0"/>
        <v>720</v>
      </c>
      <c r="F7" s="5">
        <f t="shared" si="0"/>
        <v>633</v>
      </c>
      <c r="G7" s="5">
        <f t="shared" si="0"/>
        <v>2618</v>
      </c>
      <c r="H7" s="5">
        <f t="shared" si="0"/>
        <v>3273</v>
      </c>
      <c r="I7" s="5">
        <f t="shared" si="0"/>
        <v>231</v>
      </c>
      <c r="J7" s="5">
        <f t="shared" si="0"/>
        <v>2214</v>
      </c>
      <c r="K7" s="5">
        <f t="shared" si="0"/>
        <v>569</v>
      </c>
      <c r="L7" s="5">
        <f t="shared" si="0"/>
        <v>12340</v>
      </c>
    </row>
    <row r="8" spans="1:12" ht="23.25">
      <c r="A8" s="2" t="s">
        <v>6</v>
      </c>
      <c r="B8" s="3">
        <v>93</v>
      </c>
      <c r="C8" s="3">
        <v>140</v>
      </c>
      <c r="D8" s="3">
        <v>1189</v>
      </c>
      <c r="E8" s="3">
        <v>718</v>
      </c>
      <c r="F8" s="3">
        <v>162</v>
      </c>
      <c r="G8" s="3">
        <v>2115</v>
      </c>
      <c r="H8" s="3">
        <v>1457</v>
      </c>
      <c r="I8" s="3">
        <v>227</v>
      </c>
      <c r="J8" s="3">
        <v>2003</v>
      </c>
      <c r="K8" s="3">
        <v>12</v>
      </c>
      <c r="L8" s="7">
        <f>SUM(B8:K8)</f>
        <v>8116</v>
      </c>
    </row>
    <row r="9" spans="1:12" ht="23.25">
      <c r="A9" s="2" t="s">
        <v>7</v>
      </c>
      <c r="B9" s="3">
        <v>0</v>
      </c>
      <c r="C9" s="3">
        <v>0</v>
      </c>
      <c r="D9" s="3">
        <v>605</v>
      </c>
      <c r="E9" s="3">
        <v>0</v>
      </c>
      <c r="F9" s="3">
        <v>396</v>
      </c>
      <c r="G9" s="3">
        <v>503</v>
      </c>
      <c r="H9" s="3">
        <v>1798</v>
      </c>
      <c r="I9" s="3">
        <v>0</v>
      </c>
      <c r="J9" s="3">
        <v>201</v>
      </c>
      <c r="K9" s="3">
        <v>495</v>
      </c>
      <c r="L9" s="8">
        <f>SUM(B9:K9)</f>
        <v>3998</v>
      </c>
    </row>
    <row r="10" spans="1:12" ht="23.25">
      <c r="A10" s="2" t="s">
        <v>8</v>
      </c>
      <c r="B10" s="3">
        <v>0</v>
      </c>
      <c r="C10" s="3">
        <v>0</v>
      </c>
      <c r="D10" s="3">
        <v>37</v>
      </c>
      <c r="E10" s="3">
        <v>0</v>
      </c>
      <c r="F10" s="3">
        <v>43</v>
      </c>
      <c r="G10" s="3">
        <v>0</v>
      </c>
      <c r="H10" s="3">
        <v>5</v>
      </c>
      <c r="I10" s="3">
        <v>3</v>
      </c>
      <c r="J10" s="3">
        <v>0</v>
      </c>
      <c r="K10" s="3">
        <v>14</v>
      </c>
      <c r="L10" s="7">
        <f>SUM(B10:K10)</f>
        <v>102</v>
      </c>
    </row>
    <row r="11" spans="1:12" ht="23.25">
      <c r="A11" s="2" t="s">
        <v>9</v>
      </c>
      <c r="B11" s="3">
        <v>0</v>
      </c>
      <c r="C11" s="3">
        <v>0</v>
      </c>
      <c r="D11" s="3">
        <v>18</v>
      </c>
      <c r="E11" s="3">
        <v>2</v>
      </c>
      <c r="F11" s="3">
        <v>32</v>
      </c>
      <c r="G11" s="3">
        <v>0</v>
      </c>
      <c r="H11" s="3">
        <v>13</v>
      </c>
      <c r="I11" s="3">
        <v>1</v>
      </c>
      <c r="J11" s="3">
        <v>10</v>
      </c>
      <c r="K11" s="3">
        <v>48</v>
      </c>
      <c r="L11" s="7">
        <f>SUM(B11:K11)</f>
        <v>124</v>
      </c>
    </row>
    <row r="12" spans="1:12" ht="23.25">
      <c r="A12" s="2" t="s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7">
        <f>SUM(B12:K12)</f>
        <v>0</v>
      </c>
    </row>
    <row r="13" spans="1:12" ht="23.25">
      <c r="A13" s="4" t="s">
        <v>11</v>
      </c>
      <c r="B13" s="5">
        <f>B14+B15+B16+B17+B18+B19+B20</f>
        <v>0</v>
      </c>
      <c r="C13" s="5">
        <f aca="true" t="shared" si="1" ref="C13:L13">C14+C15+C16+C17+C18+C19+C20</f>
        <v>0</v>
      </c>
      <c r="D13" s="5">
        <f t="shared" si="1"/>
        <v>1</v>
      </c>
      <c r="E13" s="5">
        <f t="shared" si="1"/>
        <v>3</v>
      </c>
      <c r="F13" s="5">
        <f t="shared" si="1"/>
        <v>2</v>
      </c>
      <c r="G13" s="5">
        <f t="shared" si="1"/>
        <v>2</v>
      </c>
      <c r="H13" s="5">
        <f t="shared" si="1"/>
        <v>0</v>
      </c>
      <c r="I13" s="5">
        <f t="shared" si="1"/>
        <v>0</v>
      </c>
      <c r="J13" s="5">
        <f t="shared" si="1"/>
        <v>4</v>
      </c>
      <c r="K13" s="5">
        <f t="shared" si="1"/>
        <v>0</v>
      </c>
      <c r="L13" s="5">
        <f t="shared" si="1"/>
        <v>12</v>
      </c>
    </row>
    <row r="14" spans="1:12" ht="23.25">
      <c r="A14" s="2" t="s">
        <v>12</v>
      </c>
      <c r="B14" s="3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7">
        <f aca="true" t="shared" si="2" ref="L14:L20">SUM(B14:K14)</f>
        <v>2</v>
      </c>
    </row>
    <row r="15" spans="1:12" ht="23.25">
      <c r="A15" s="2" t="s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7">
        <f t="shared" si="2"/>
        <v>1</v>
      </c>
    </row>
    <row r="16" spans="1:12" ht="23.25">
      <c r="A16" s="2" t="s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7">
        <f t="shared" si="2"/>
        <v>0</v>
      </c>
    </row>
    <row r="17" spans="1:12" ht="23.25">
      <c r="A17" s="2" t="s">
        <v>15</v>
      </c>
      <c r="B17" s="3">
        <v>0</v>
      </c>
      <c r="C17" s="3">
        <v>0</v>
      </c>
      <c r="D17" s="3">
        <v>1</v>
      </c>
      <c r="E17" s="3">
        <v>2</v>
      </c>
      <c r="F17" s="3">
        <v>2</v>
      </c>
      <c r="G17" s="3">
        <v>1</v>
      </c>
      <c r="H17" s="3">
        <v>0</v>
      </c>
      <c r="I17" s="3">
        <v>0</v>
      </c>
      <c r="J17" s="3">
        <v>1</v>
      </c>
      <c r="K17" s="3">
        <v>0</v>
      </c>
      <c r="L17" s="7">
        <f t="shared" si="2"/>
        <v>7</v>
      </c>
    </row>
    <row r="18" spans="1:12" ht="23.25">
      <c r="A18" s="2" t="s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  <c r="L18" s="7">
        <f t="shared" si="2"/>
        <v>1</v>
      </c>
    </row>
    <row r="19" spans="1:12" ht="23.25">
      <c r="A19" s="2" t="s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7">
        <f t="shared" si="2"/>
        <v>0</v>
      </c>
    </row>
    <row r="20" spans="1:12" ht="23.25">
      <c r="A20" s="2" t="s">
        <v>23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7">
        <f t="shared" si="2"/>
        <v>1</v>
      </c>
    </row>
    <row r="22" spans="7:12" ht="23.25">
      <c r="G22" s="12" t="s">
        <v>28</v>
      </c>
      <c r="H22" s="12"/>
      <c r="I22" s="12"/>
      <c r="J22" s="12"/>
      <c r="K22" s="12"/>
      <c r="L22" s="12"/>
    </row>
    <row r="23" spans="7:12" ht="23.25">
      <c r="G23" s="12" t="s">
        <v>21</v>
      </c>
      <c r="H23" s="12"/>
      <c r="I23" s="12"/>
      <c r="J23" s="12"/>
      <c r="K23" s="12"/>
      <c r="L23" s="12"/>
    </row>
  </sheetData>
  <sheetProtection/>
  <mergeCells count="4">
    <mergeCell ref="A1:L1"/>
    <mergeCell ref="A2:L2"/>
    <mergeCell ref="G22:L22"/>
    <mergeCell ref="G23:L23"/>
  </mergeCell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18.421875" style="1" customWidth="1"/>
    <col min="2" max="11" width="10.421875" style="1" customWidth="1"/>
    <col min="12" max="12" width="10.8515625" style="1" customWidth="1"/>
    <col min="13" max="16384" width="9.00390625" style="1" customWidth="1"/>
  </cols>
  <sheetData>
    <row r="1" spans="1:12" ht="23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3.25">
      <c r="A2" s="11" t="s">
        <v>30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3.25">
      <c r="A3" s="6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 t="s">
        <v>19</v>
      </c>
    </row>
    <row r="4" spans="1:12" ht="23.25">
      <c r="A4" s="2" t="s">
        <v>3</v>
      </c>
      <c r="B4" s="3">
        <v>1075</v>
      </c>
      <c r="C4" s="3">
        <v>900</v>
      </c>
      <c r="D4" s="3">
        <v>973</v>
      </c>
      <c r="E4" s="3">
        <v>984</v>
      </c>
      <c r="F4" s="3">
        <v>1205</v>
      </c>
      <c r="G4" s="3">
        <v>1908</v>
      </c>
      <c r="H4" s="3">
        <v>484</v>
      </c>
      <c r="I4" s="3">
        <v>830</v>
      </c>
      <c r="J4" s="3">
        <v>1015</v>
      </c>
      <c r="K4" s="3">
        <v>638</v>
      </c>
      <c r="L4" s="8">
        <f>SUM(B4:K4)</f>
        <v>10012</v>
      </c>
    </row>
    <row r="5" spans="1:12" ht="23.25">
      <c r="A5" s="2" t="s">
        <v>18</v>
      </c>
      <c r="B5" s="3">
        <v>174</v>
      </c>
      <c r="C5" s="3">
        <v>149</v>
      </c>
      <c r="D5" s="3">
        <v>248</v>
      </c>
      <c r="E5" s="3">
        <v>127</v>
      </c>
      <c r="F5" s="3">
        <v>367</v>
      </c>
      <c r="G5" s="3">
        <v>263</v>
      </c>
      <c r="H5" s="3">
        <v>154</v>
      </c>
      <c r="I5" s="3">
        <v>231</v>
      </c>
      <c r="J5" s="3">
        <v>212</v>
      </c>
      <c r="K5" s="3">
        <v>68</v>
      </c>
      <c r="L5" s="7">
        <f>SUM(B5:K5)</f>
        <v>1993</v>
      </c>
    </row>
    <row r="6" spans="1:12" ht="23.25">
      <c r="A6" s="2" t="s">
        <v>4</v>
      </c>
      <c r="B6" s="3">
        <v>4184</v>
      </c>
      <c r="C6" s="3">
        <v>2503</v>
      </c>
      <c r="D6" s="3">
        <v>5053</v>
      </c>
      <c r="E6" s="3">
        <v>2436</v>
      </c>
      <c r="F6" s="3">
        <v>10450</v>
      </c>
      <c r="G6" s="3">
        <v>4122</v>
      </c>
      <c r="H6" s="3">
        <v>4240</v>
      </c>
      <c r="I6" s="3">
        <v>4831</v>
      </c>
      <c r="J6" s="3">
        <v>4492</v>
      </c>
      <c r="K6" s="3">
        <v>1992</v>
      </c>
      <c r="L6" s="8">
        <f>SUM(B6:K6)</f>
        <v>44303</v>
      </c>
    </row>
    <row r="7" spans="1:12" ht="23.25">
      <c r="A7" s="4" t="s">
        <v>5</v>
      </c>
      <c r="B7" s="5">
        <f>B8+B9+B10+B11+B12</f>
        <v>3590</v>
      </c>
      <c r="C7" s="5">
        <f aca="true" t="shared" si="0" ref="C7:L7">C8+C9+C10+C11+C12</f>
        <v>2503</v>
      </c>
      <c r="D7" s="5">
        <f t="shared" si="0"/>
        <v>4997</v>
      </c>
      <c r="E7" s="5">
        <f t="shared" si="0"/>
        <v>2436</v>
      </c>
      <c r="F7" s="5">
        <f t="shared" si="0"/>
        <v>10068</v>
      </c>
      <c r="G7" s="5">
        <f t="shared" si="0"/>
        <v>4122</v>
      </c>
      <c r="H7" s="5">
        <f t="shared" si="0"/>
        <v>4044</v>
      </c>
      <c r="I7" s="5">
        <f t="shared" si="0"/>
        <v>4156</v>
      </c>
      <c r="J7" s="5">
        <f t="shared" si="0"/>
        <v>4028</v>
      </c>
      <c r="K7" s="5">
        <f t="shared" si="0"/>
        <v>1732</v>
      </c>
      <c r="L7" s="5">
        <f t="shared" si="0"/>
        <v>41676</v>
      </c>
    </row>
    <row r="8" spans="1:12" ht="23.25">
      <c r="A8" s="2" t="s">
        <v>6</v>
      </c>
      <c r="B8" s="3">
        <v>1185</v>
      </c>
      <c r="C8" s="3">
        <v>747</v>
      </c>
      <c r="D8" s="3">
        <v>1467</v>
      </c>
      <c r="E8" s="3">
        <v>1743</v>
      </c>
      <c r="F8" s="3">
        <v>1310</v>
      </c>
      <c r="G8" s="3">
        <v>2928</v>
      </c>
      <c r="H8" s="3">
        <v>835</v>
      </c>
      <c r="I8" s="3">
        <v>2090</v>
      </c>
      <c r="J8" s="3">
        <v>1510</v>
      </c>
      <c r="K8" s="3">
        <v>247</v>
      </c>
      <c r="L8" s="7">
        <f>SUM(B8:K8)</f>
        <v>14062</v>
      </c>
    </row>
    <row r="9" spans="1:12" ht="23.25">
      <c r="A9" s="2" t="s">
        <v>7</v>
      </c>
      <c r="B9" s="3">
        <v>2377</v>
      </c>
      <c r="C9" s="3">
        <v>1697</v>
      </c>
      <c r="D9" s="3">
        <v>3282</v>
      </c>
      <c r="E9" s="3">
        <v>684</v>
      </c>
      <c r="F9" s="3">
        <v>8687</v>
      </c>
      <c r="G9" s="3">
        <v>1142</v>
      </c>
      <c r="H9" s="3">
        <v>3193</v>
      </c>
      <c r="I9" s="3">
        <v>2061</v>
      </c>
      <c r="J9" s="3">
        <v>2475</v>
      </c>
      <c r="K9" s="3">
        <v>1483</v>
      </c>
      <c r="L9" s="8">
        <f>SUM(B9:K9)</f>
        <v>27081</v>
      </c>
    </row>
    <row r="10" spans="1:12" ht="23.25">
      <c r="A10" s="2" t="s">
        <v>8</v>
      </c>
      <c r="B10" s="3">
        <v>0</v>
      </c>
      <c r="C10" s="3">
        <v>14</v>
      </c>
      <c r="D10" s="3">
        <v>135</v>
      </c>
      <c r="E10" s="3">
        <v>9</v>
      </c>
      <c r="F10" s="3">
        <v>5</v>
      </c>
      <c r="G10" s="3">
        <v>44</v>
      </c>
      <c r="H10" s="3">
        <v>3</v>
      </c>
      <c r="I10" s="3">
        <v>2</v>
      </c>
      <c r="J10" s="3">
        <v>38</v>
      </c>
      <c r="K10" s="3">
        <v>0</v>
      </c>
      <c r="L10" s="7">
        <f>SUM(B10:K10)</f>
        <v>250</v>
      </c>
    </row>
    <row r="11" spans="1:12" ht="23.25">
      <c r="A11" s="2" t="s">
        <v>9</v>
      </c>
      <c r="B11" s="3">
        <v>28</v>
      </c>
      <c r="C11" s="3">
        <v>45</v>
      </c>
      <c r="D11" s="3">
        <v>113</v>
      </c>
      <c r="E11" s="3">
        <v>0</v>
      </c>
      <c r="F11" s="3">
        <v>66</v>
      </c>
      <c r="G11" s="3">
        <v>8</v>
      </c>
      <c r="H11" s="3">
        <v>13</v>
      </c>
      <c r="I11" s="3">
        <v>3</v>
      </c>
      <c r="J11" s="3">
        <v>2</v>
      </c>
      <c r="K11" s="3">
        <v>2</v>
      </c>
      <c r="L11" s="7">
        <f>SUM(B11:K11)</f>
        <v>280</v>
      </c>
    </row>
    <row r="12" spans="1:12" ht="23.25">
      <c r="A12" s="2" t="s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0</v>
      </c>
      <c r="L12" s="7">
        <f>SUM(B12:K12)</f>
        <v>3</v>
      </c>
    </row>
    <row r="13" spans="1:12" ht="23.25">
      <c r="A13" s="4" t="s">
        <v>11</v>
      </c>
      <c r="B13" s="5">
        <f>B14+B15+B16+B17+B18+B19+B20</f>
        <v>4</v>
      </c>
      <c r="C13" s="5">
        <f aca="true" t="shared" si="1" ref="C13:L13">C14+C15+C16+C17+C18+C19+C20</f>
        <v>5</v>
      </c>
      <c r="D13" s="5">
        <f t="shared" si="1"/>
        <v>6</v>
      </c>
      <c r="E13" s="5">
        <f t="shared" si="1"/>
        <v>2</v>
      </c>
      <c r="F13" s="5">
        <f t="shared" si="1"/>
        <v>4</v>
      </c>
      <c r="G13" s="5">
        <f t="shared" si="1"/>
        <v>4</v>
      </c>
      <c r="H13" s="5">
        <f t="shared" si="1"/>
        <v>5</v>
      </c>
      <c r="I13" s="5">
        <f t="shared" si="1"/>
        <v>3</v>
      </c>
      <c r="J13" s="5">
        <f t="shared" si="1"/>
        <v>6</v>
      </c>
      <c r="K13" s="5">
        <f t="shared" si="1"/>
        <v>2</v>
      </c>
      <c r="L13" s="5">
        <f t="shared" si="1"/>
        <v>41</v>
      </c>
    </row>
    <row r="14" spans="1:12" ht="23.25">
      <c r="A14" s="2" t="s">
        <v>12</v>
      </c>
      <c r="B14" s="3">
        <v>1</v>
      </c>
      <c r="C14" s="3">
        <v>2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7">
        <f aca="true" t="shared" si="2" ref="L14:L20">SUM(B14:K14)</f>
        <v>11</v>
      </c>
    </row>
    <row r="15" spans="1:12" ht="23.25">
      <c r="A15" s="2" t="s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1</v>
      </c>
      <c r="H15" s="3">
        <v>1</v>
      </c>
      <c r="I15" s="3">
        <v>0</v>
      </c>
      <c r="J15" s="3">
        <v>1</v>
      </c>
      <c r="K15" s="3">
        <v>0</v>
      </c>
      <c r="L15" s="7">
        <f t="shared" si="2"/>
        <v>4</v>
      </c>
    </row>
    <row r="16" spans="1:12" ht="23.25">
      <c r="A16" s="2" t="s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7">
        <f t="shared" si="2"/>
        <v>1</v>
      </c>
    </row>
    <row r="17" spans="1:12" ht="23.25">
      <c r="A17" s="2" t="s">
        <v>15</v>
      </c>
      <c r="B17" s="3">
        <v>1</v>
      </c>
      <c r="C17" s="3">
        <v>3</v>
      </c>
      <c r="D17" s="3">
        <v>2</v>
      </c>
      <c r="E17" s="3">
        <v>1</v>
      </c>
      <c r="F17" s="3">
        <v>2</v>
      </c>
      <c r="G17" s="3">
        <v>2</v>
      </c>
      <c r="H17" s="3">
        <v>3</v>
      </c>
      <c r="I17" s="3">
        <v>1</v>
      </c>
      <c r="J17" s="3">
        <v>4</v>
      </c>
      <c r="K17" s="3">
        <v>1</v>
      </c>
      <c r="L17" s="7">
        <f t="shared" si="2"/>
        <v>20</v>
      </c>
    </row>
    <row r="18" spans="1:12" ht="23.25">
      <c r="A18" s="2" t="s">
        <v>16</v>
      </c>
      <c r="B18" s="3">
        <v>0</v>
      </c>
      <c r="C18" s="3">
        <v>0</v>
      </c>
      <c r="D18" s="3">
        <v>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7">
        <f t="shared" si="2"/>
        <v>3</v>
      </c>
    </row>
    <row r="19" spans="1:12" ht="23.25">
      <c r="A19" s="2" t="s">
        <v>17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7">
        <f t="shared" si="2"/>
        <v>1</v>
      </c>
    </row>
    <row r="20" spans="1:12" ht="23.25">
      <c r="A20" s="2" t="s">
        <v>23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7">
        <f t="shared" si="2"/>
        <v>1</v>
      </c>
    </row>
    <row r="22" spans="7:12" ht="23.25">
      <c r="G22" s="12" t="s">
        <v>31</v>
      </c>
      <c r="H22" s="12"/>
      <c r="I22" s="12"/>
      <c r="J22" s="12"/>
      <c r="K22" s="12"/>
      <c r="L22" s="12"/>
    </row>
    <row r="23" spans="7:12" ht="23.25">
      <c r="G23" s="12" t="s">
        <v>21</v>
      </c>
      <c r="H23" s="12"/>
      <c r="I23" s="12"/>
      <c r="J23" s="12"/>
      <c r="K23" s="12"/>
      <c r="L23" s="12"/>
    </row>
  </sheetData>
  <sheetProtection/>
  <mergeCells count="4">
    <mergeCell ref="A1:L1"/>
    <mergeCell ref="A2:L2"/>
    <mergeCell ref="G22:L22"/>
    <mergeCell ref="G23:L23"/>
  </mergeCell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18.421875" style="1" customWidth="1"/>
    <col min="2" max="11" width="10.421875" style="1" customWidth="1"/>
    <col min="12" max="12" width="10.8515625" style="1" customWidth="1"/>
    <col min="13" max="16384" width="9.00390625" style="1" customWidth="1"/>
  </cols>
  <sheetData>
    <row r="1" spans="1:12" ht="23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3.25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23.25">
      <c r="A3" s="6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 t="s">
        <v>19</v>
      </c>
    </row>
    <row r="4" spans="1:12" ht="23.25">
      <c r="A4" s="2" t="s">
        <v>3</v>
      </c>
      <c r="B4" s="3">
        <v>1130</v>
      </c>
      <c r="C4" s="3">
        <v>175</v>
      </c>
      <c r="D4" s="3">
        <v>630</v>
      </c>
      <c r="E4" s="3">
        <v>406</v>
      </c>
      <c r="F4" s="3">
        <v>255</v>
      </c>
      <c r="G4" s="3">
        <v>106</v>
      </c>
      <c r="H4" s="3">
        <v>211</v>
      </c>
      <c r="I4" s="3">
        <v>436</v>
      </c>
      <c r="J4" s="3">
        <v>280</v>
      </c>
      <c r="K4" s="3">
        <v>480</v>
      </c>
      <c r="L4" s="8">
        <f>SUM(B4:K4)</f>
        <v>4109</v>
      </c>
    </row>
    <row r="5" spans="1:12" ht="23.25">
      <c r="A5" s="2" t="s">
        <v>18</v>
      </c>
      <c r="B5" s="3">
        <v>226</v>
      </c>
      <c r="C5" s="3">
        <v>35</v>
      </c>
      <c r="D5" s="3">
        <v>126</v>
      </c>
      <c r="E5" s="3">
        <v>98</v>
      </c>
      <c r="F5" s="3">
        <v>51</v>
      </c>
      <c r="G5" s="3">
        <v>30</v>
      </c>
      <c r="H5" s="3">
        <v>58</v>
      </c>
      <c r="I5" s="3">
        <v>129</v>
      </c>
      <c r="J5" s="3">
        <v>63</v>
      </c>
      <c r="K5" s="3">
        <v>101</v>
      </c>
      <c r="L5" s="7">
        <f>SUM(B5:K5)</f>
        <v>917</v>
      </c>
    </row>
    <row r="6" spans="1:12" ht="23.25">
      <c r="A6" s="2" t="s">
        <v>4</v>
      </c>
      <c r="B6" s="3">
        <v>3128</v>
      </c>
      <c r="C6" s="3">
        <v>4062</v>
      </c>
      <c r="D6" s="3">
        <v>2720</v>
      </c>
      <c r="E6" s="3">
        <v>2812</v>
      </c>
      <c r="F6" s="3">
        <v>2187</v>
      </c>
      <c r="G6" s="3">
        <v>4062</v>
      </c>
      <c r="H6" s="3">
        <v>4687</v>
      </c>
      <c r="I6" s="3">
        <v>2812</v>
      </c>
      <c r="J6" s="3">
        <v>1562</v>
      </c>
      <c r="K6" s="3">
        <v>1342</v>
      </c>
      <c r="L6" s="8">
        <f>SUM(B6:K6)</f>
        <v>29374</v>
      </c>
    </row>
    <row r="7" spans="1:12" ht="23.25">
      <c r="A7" s="4" t="s">
        <v>5</v>
      </c>
      <c r="B7" s="5">
        <f>B8+B9+B10+B11+B12</f>
        <v>2855</v>
      </c>
      <c r="C7" s="5">
        <f aca="true" t="shared" si="0" ref="C7:L7">C8+C9+C10+C11+C12</f>
        <v>569</v>
      </c>
      <c r="D7" s="5">
        <f t="shared" si="0"/>
        <v>742</v>
      </c>
      <c r="E7" s="5">
        <f t="shared" si="0"/>
        <v>1259</v>
      </c>
      <c r="F7" s="5">
        <f t="shared" si="0"/>
        <v>1202</v>
      </c>
      <c r="G7" s="5">
        <f t="shared" si="0"/>
        <v>1253</v>
      </c>
      <c r="H7" s="5">
        <f t="shared" si="0"/>
        <v>1661</v>
      </c>
      <c r="I7" s="5">
        <f t="shared" si="0"/>
        <v>2638</v>
      </c>
      <c r="J7" s="5">
        <f t="shared" si="0"/>
        <v>836</v>
      </c>
      <c r="K7" s="5">
        <f t="shared" si="0"/>
        <v>527</v>
      </c>
      <c r="L7" s="5">
        <f t="shared" si="0"/>
        <v>13542</v>
      </c>
    </row>
    <row r="8" spans="1:12" ht="23.25">
      <c r="A8" s="2" t="s">
        <v>6</v>
      </c>
      <c r="B8" s="3">
        <v>2198</v>
      </c>
      <c r="C8" s="3">
        <v>372</v>
      </c>
      <c r="D8" s="3">
        <v>676</v>
      </c>
      <c r="E8" s="3">
        <v>1058</v>
      </c>
      <c r="F8" s="3">
        <v>990</v>
      </c>
      <c r="G8" s="3">
        <v>282</v>
      </c>
      <c r="H8" s="3">
        <v>499</v>
      </c>
      <c r="I8" s="3">
        <v>1504</v>
      </c>
      <c r="J8" s="3">
        <v>671</v>
      </c>
      <c r="K8" s="3">
        <v>423</v>
      </c>
      <c r="L8" s="7">
        <f>SUM(B8:K8)</f>
        <v>8673</v>
      </c>
    </row>
    <row r="9" spans="1:12" ht="23.25">
      <c r="A9" s="2" t="s">
        <v>7</v>
      </c>
      <c r="B9" s="3">
        <v>592</v>
      </c>
      <c r="C9" s="3">
        <v>180</v>
      </c>
      <c r="D9" s="3">
        <v>42</v>
      </c>
      <c r="E9" s="3">
        <v>185</v>
      </c>
      <c r="F9" s="3">
        <v>207</v>
      </c>
      <c r="G9" s="3">
        <v>621</v>
      </c>
      <c r="H9" s="3">
        <v>1103</v>
      </c>
      <c r="I9" s="3">
        <v>1092</v>
      </c>
      <c r="J9" s="3">
        <v>165</v>
      </c>
      <c r="K9" s="3">
        <v>104</v>
      </c>
      <c r="L9" s="8">
        <f>SUM(B9:K9)</f>
        <v>4291</v>
      </c>
    </row>
    <row r="10" spans="1:12" ht="23.25">
      <c r="A10" s="2" t="s">
        <v>8</v>
      </c>
      <c r="B10" s="3">
        <v>15</v>
      </c>
      <c r="C10" s="3">
        <v>14</v>
      </c>
      <c r="D10" s="3">
        <v>24</v>
      </c>
      <c r="E10" s="3">
        <v>16</v>
      </c>
      <c r="F10" s="3">
        <v>5</v>
      </c>
      <c r="G10" s="3">
        <v>0</v>
      </c>
      <c r="H10" s="3">
        <v>59</v>
      </c>
      <c r="I10" s="3">
        <v>32</v>
      </c>
      <c r="J10" s="3">
        <v>0</v>
      </c>
      <c r="K10" s="3">
        <v>0</v>
      </c>
      <c r="L10" s="7">
        <f>SUM(B10:K10)</f>
        <v>165</v>
      </c>
    </row>
    <row r="11" spans="1:12" ht="23.25">
      <c r="A11" s="2" t="s">
        <v>9</v>
      </c>
      <c r="B11" s="3">
        <v>50</v>
      </c>
      <c r="C11" s="3">
        <v>3</v>
      </c>
      <c r="D11" s="3">
        <v>0</v>
      </c>
      <c r="E11" s="3">
        <v>0</v>
      </c>
      <c r="F11" s="3">
        <v>0</v>
      </c>
      <c r="G11" s="3">
        <v>350</v>
      </c>
      <c r="H11" s="3">
        <v>0</v>
      </c>
      <c r="I11" s="3">
        <v>10</v>
      </c>
      <c r="J11" s="3">
        <v>0</v>
      </c>
      <c r="K11" s="3">
        <v>0</v>
      </c>
      <c r="L11" s="7">
        <f>SUM(B11:K11)</f>
        <v>413</v>
      </c>
    </row>
    <row r="12" spans="1:12" ht="23.25">
      <c r="A12" s="2" t="s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7">
        <f>SUM(B12:K12)</f>
        <v>0</v>
      </c>
    </row>
    <row r="13" spans="1:12" ht="23.25">
      <c r="A13" s="4" t="s">
        <v>11</v>
      </c>
      <c r="B13" s="5">
        <f>B14+B15+B16+B17+B18+B19+B20</f>
        <v>4</v>
      </c>
      <c r="C13" s="5">
        <f aca="true" t="shared" si="1" ref="C13:L13">C14+C15+C16+C17+C18+C19+C20</f>
        <v>1</v>
      </c>
      <c r="D13" s="5">
        <f t="shared" si="1"/>
        <v>1</v>
      </c>
      <c r="E13" s="5">
        <f t="shared" si="1"/>
        <v>3</v>
      </c>
      <c r="F13" s="5">
        <f t="shared" si="1"/>
        <v>2</v>
      </c>
      <c r="G13" s="5">
        <f t="shared" si="1"/>
        <v>0</v>
      </c>
      <c r="H13" s="5">
        <f t="shared" si="1"/>
        <v>1</v>
      </c>
      <c r="I13" s="5">
        <f t="shared" si="1"/>
        <v>2</v>
      </c>
      <c r="J13" s="5">
        <f t="shared" si="1"/>
        <v>0</v>
      </c>
      <c r="K13" s="5">
        <f t="shared" si="1"/>
        <v>1</v>
      </c>
      <c r="L13" s="5">
        <f t="shared" si="1"/>
        <v>15</v>
      </c>
    </row>
    <row r="14" spans="1:12" ht="23.25">
      <c r="A14" s="2" t="s">
        <v>12</v>
      </c>
      <c r="B14" s="3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7">
        <f aca="true" t="shared" si="2" ref="L14:L20">SUM(B14:K14)</f>
        <v>1</v>
      </c>
    </row>
    <row r="15" spans="1:12" ht="23.25">
      <c r="A15" s="2" t="s">
        <v>13</v>
      </c>
      <c r="B15" s="3">
        <v>0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7">
        <f t="shared" si="2"/>
        <v>2</v>
      </c>
    </row>
    <row r="16" spans="1:12" ht="23.25">
      <c r="A16" s="2" t="s">
        <v>14</v>
      </c>
      <c r="B16" s="3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7">
        <f t="shared" si="2"/>
        <v>1</v>
      </c>
    </row>
    <row r="17" spans="1:12" ht="23.25">
      <c r="A17" s="2" t="s">
        <v>15</v>
      </c>
      <c r="B17" s="3">
        <v>1</v>
      </c>
      <c r="C17" s="3">
        <v>1</v>
      </c>
      <c r="D17" s="3">
        <v>0</v>
      </c>
      <c r="E17" s="3">
        <v>2</v>
      </c>
      <c r="F17" s="3">
        <v>1</v>
      </c>
      <c r="G17" s="3">
        <v>0</v>
      </c>
      <c r="H17" s="3">
        <v>1</v>
      </c>
      <c r="I17" s="3">
        <v>1</v>
      </c>
      <c r="J17" s="3">
        <v>0</v>
      </c>
      <c r="K17" s="3">
        <v>1</v>
      </c>
      <c r="L17" s="7">
        <f t="shared" si="2"/>
        <v>8</v>
      </c>
    </row>
    <row r="18" spans="1:12" ht="23.25">
      <c r="A18" s="2" t="s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7">
        <f t="shared" si="2"/>
        <v>1</v>
      </c>
    </row>
    <row r="19" spans="1:12" ht="23.25">
      <c r="A19" s="2" t="s">
        <v>17</v>
      </c>
      <c r="B19" s="3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7">
        <f t="shared" si="2"/>
        <v>1</v>
      </c>
    </row>
    <row r="20" spans="1:12" ht="23.25">
      <c r="A20" s="2" t="s">
        <v>23</v>
      </c>
      <c r="B20" s="3">
        <v>1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7">
        <f t="shared" si="2"/>
        <v>1</v>
      </c>
    </row>
    <row r="22" spans="7:12" ht="23.25">
      <c r="G22" s="12" t="s">
        <v>33</v>
      </c>
      <c r="H22" s="12"/>
      <c r="I22" s="12"/>
      <c r="J22" s="12"/>
      <c r="K22" s="12"/>
      <c r="L22" s="12"/>
    </row>
    <row r="23" spans="7:12" ht="23.25">
      <c r="G23" s="12" t="s">
        <v>34</v>
      </c>
      <c r="H23" s="12"/>
      <c r="I23" s="12"/>
      <c r="J23" s="12"/>
      <c r="K23" s="12"/>
      <c r="L23" s="12"/>
    </row>
  </sheetData>
  <sheetProtection/>
  <mergeCells count="4">
    <mergeCell ref="A1:L1"/>
    <mergeCell ref="A2:L2"/>
    <mergeCell ref="G22:L22"/>
    <mergeCell ref="G23:L23"/>
  </mergeCell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7.7109375" style="1" customWidth="1"/>
    <col min="2" max="9" width="14.421875" style="1" customWidth="1"/>
    <col min="10" max="16384" width="9.00390625" style="1" customWidth="1"/>
  </cols>
  <sheetData>
    <row r="1" spans="1:9" ht="23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3.25">
      <c r="A2" s="11" t="s">
        <v>35</v>
      </c>
      <c r="B2" s="11"/>
      <c r="C2" s="11"/>
      <c r="D2" s="11"/>
      <c r="E2" s="11"/>
      <c r="F2" s="11"/>
      <c r="G2" s="11"/>
      <c r="H2" s="11"/>
      <c r="I2" s="11"/>
    </row>
    <row r="3" spans="1:9" ht="23.25">
      <c r="A3" s="6" t="s">
        <v>37</v>
      </c>
      <c r="B3" s="6" t="s">
        <v>38</v>
      </c>
      <c r="C3" s="6" t="s">
        <v>39</v>
      </c>
      <c r="D3" s="6" t="s">
        <v>40</v>
      </c>
      <c r="E3" s="6" t="s">
        <v>41</v>
      </c>
      <c r="F3" s="6" t="s">
        <v>42</v>
      </c>
      <c r="G3" s="6" t="s">
        <v>43</v>
      </c>
      <c r="H3" s="6" t="s">
        <v>44</v>
      </c>
      <c r="I3" s="6" t="s">
        <v>19</v>
      </c>
    </row>
    <row r="4" spans="1:9" ht="23.25">
      <c r="A4" s="2" t="s">
        <v>3</v>
      </c>
      <c r="B4" s="9">
        <f>วังน้ำขาว!S4</f>
        <v>9221</v>
      </c>
      <c r="C4" s="9">
        <f>บ้านด่าน!J4</f>
        <v>5857</v>
      </c>
      <c r="D4" s="9">
        <f>วังลึก!J4</f>
        <v>4031</v>
      </c>
      <c r="E4" s="9">
        <f>วังตะคร้อ!J4</f>
        <v>5785</v>
      </c>
      <c r="F4" s="9">
        <f>ลานหอย!L4</f>
        <v>7126</v>
      </c>
      <c r="G4" s="9">
        <f>ตลิ่งชัน!L4</f>
        <v>10012</v>
      </c>
      <c r="H4" s="9">
        <f>หนองหญ้าปล้อง!L4</f>
        <v>4109</v>
      </c>
      <c r="I4" s="9">
        <f>SUM(B4:H4)</f>
        <v>46141</v>
      </c>
    </row>
    <row r="5" spans="1:9" ht="23.25">
      <c r="A5" s="2" t="s">
        <v>18</v>
      </c>
      <c r="B5" s="9">
        <f>วังน้ำขาว!S5</f>
        <v>1909</v>
      </c>
      <c r="C5" s="9">
        <f>บ้านด่าน!J5</f>
        <v>991</v>
      </c>
      <c r="D5" s="9">
        <f>วังลึก!J5</f>
        <v>1149</v>
      </c>
      <c r="E5" s="9">
        <f>วังตะคร้อ!J5</f>
        <v>947</v>
      </c>
      <c r="F5" s="9">
        <f>ลานหอย!L5</f>
        <v>2612</v>
      </c>
      <c r="G5" s="9">
        <f>ตลิ่งชัน!L5</f>
        <v>1993</v>
      </c>
      <c r="H5" s="9">
        <f>หนองหญ้าปล้อง!L5</f>
        <v>917</v>
      </c>
      <c r="I5" s="9">
        <f aca="true" t="shared" si="0" ref="I5:I20">SUM(B5:H5)</f>
        <v>10518</v>
      </c>
    </row>
    <row r="6" spans="1:9" ht="23.25">
      <c r="A6" s="2" t="s">
        <v>4</v>
      </c>
      <c r="B6" s="9">
        <f>วังน้ำขาว!S6</f>
        <v>72460</v>
      </c>
      <c r="C6" s="9">
        <f>บ้านด่าน!J6</f>
        <v>59900</v>
      </c>
      <c r="D6" s="9">
        <f>วังลึก!J6</f>
        <v>60000</v>
      </c>
      <c r="E6" s="9">
        <f>วังตะคร้อ!J6</f>
        <v>86625</v>
      </c>
      <c r="F6" s="9">
        <f>ลานหอย!L6</f>
        <v>65225</v>
      </c>
      <c r="G6" s="9">
        <f>ตลิ่งชัน!L6</f>
        <v>44303</v>
      </c>
      <c r="H6" s="9">
        <f>หนองหญ้าปล้อง!L6</f>
        <v>29374</v>
      </c>
      <c r="I6" s="9">
        <f t="shared" si="0"/>
        <v>417887</v>
      </c>
    </row>
    <row r="7" spans="1:9" ht="23.25">
      <c r="A7" s="4" t="s">
        <v>5</v>
      </c>
      <c r="B7" s="10">
        <f>วังน้ำขาว!S7</f>
        <v>53448</v>
      </c>
      <c r="C7" s="10">
        <f>บ้านด่าน!J7</f>
        <v>20361</v>
      </c>
      <c r="D7" s="10">
        <f>วังลึก!J7</f>
        <v>24134</v>
      </c>
      <c r="E7" s="10">
        <f>วังตะคร้อ!J7</f>
        <v>18402</v>
      </c>
      <c r="F7" s="10">
        <f>ลานหอย!L7</f>
        <v>12340</v>
      </c>
      <c r="G7" s="10">
        <f>ตลิ่งชัน!L7</f>
        <v>41676</v>
      </c>
      <c r="H7" s="10">
        <f>หนองหญ้าปล้อง!L7</f>
        <v>13542</v>
      </c>
      <c r="I7" s="10">
        <f t="shared" si="0"/>
        <v>183903</v>
      </c>
    </row>
    <row r="8" spans="1:9" ht="23.25">
      <c r="A8" s="2" t="s">
        <v>6</v>
      </c>
      <c r="B8" s="9">
        <f>วังน้ำขาว!S8</f>
        <v>52335</v>
      </c>
      <c r="C8" s="9">
        <f>บ้านด่าน!J8</f>
        <v>18630</v>
      </c>
      <c r="D8" s="9">
        <f>วังลึก!J8</f>
        <v>9246</v>
      </c>
      <c r="E8" s="9">
        <f>วังตะคร้อ!J8</f>
        <v>6840</v>
      </c>
      <c r="F8" s="9">
        <f>ลานหอย!L8</f>
        <v>8116</v>
      </c>
      <c r="G8" s="9">
        <f>ตลิ่งชัน!L8</f>
        <v>14062</v>
      </c>
      <c r="H8" s="9">
        <f>หนองหญ้าปล้อง!L8</f>
        <v>8673</v>
      </c>
      <c r="I8" s="9">
        <f t="shared" si="0"/>
        <v>117902</v>
      </c>
    </row>
    <row r="9" spans="1:9" ht="23.25">
      <c r="A9" s="2" t="s">
        <v>7</v>
      </c>
      <c r="B9" s="9">
        <f>วังน้ำขาว!S9</f>
        <v>1035</v>
      </c>
      <c r="C9" s="9">
        <f>บ้านด่าน!J9</f>
        <v>1714</v>
      </c>
      <c r="D9" s="9">
        <f>วังลึก!J9</f>
        <v>14699</v>
      </c>
      <c r="E9" s="9">
        <f>วังตะคร้อ!J9</f>
        <v>10893</v>
      </c>
      <c r="F9" s="9">
        <f>ลานหอย!L9</f>
        <v>3998</v>
      </c>
      <c r="G9" s="9">
        <f>ตลิ่งชัน!L9</f>
        <v>27081</v>
      </c>
      <c r="H9" s="9">
        <f>หนองหญ้าปล้อง!L9</f>
        <v>4291</v>
      </c>
      <c r="I9" s="9">
        <f t="shared" si="0"/>
        <v>63711</v>
      </c>
    </row>
    <row r="10" spans="1:9" ht="23.25">
      <c r="A10" s="2" t="s">
        <v>8</v>
      </c>
      <c r="B10" s="9">
        <f>วังน้ำขาว!S10</f>
        <v>15</v>
      </c>
      <c r="C10" s="9">
        <f>บ้านด่าน!J10</f>
        <v>11</v>
      </c>
      <c r="D10" s="9">
        <f>วังลึก!J10</f>
        <v>189</v>
      </c>
      <c r="E10" s="9">
        <f>วังตะคร้อ!J10</f>
        <v>66</v>
      </c>
      <c r="F10" s="9">
        <f>ลานหอย!L10</f>
        <v>102</v>
      </c>
      <c r="G10" s="9">
        <f>ตลิ่งชัน!L10</f>
        <v>250</v>
      </c>
      <c r="H10" s="9">
        <f>หนองหญ้าปล้อง!L10</f>
        <v>165</v>
      </c>
      <c r="I10" s="9">
        <f t="shared" si="0"/>
        <v>798</v>
      </c>
    </row>
    <row r="11" spans="1:9" ht="23.25">
      <c r="A11" s="2" t="s">
        <v>9</v>
      </c>
      <c r="B11" s="9">
        <f>วังน้ำขาว!S11</f>
        <v>63</v>
      </c>
      <c r="C11" s="9">
        <f>บ้านด่าน!J11</f>
        <v>6</v>
      </c>
      <c r="D11" s="9">
        <f>วังลึก!J11</f>
        <v>0</v>
      </c>
      <c r="E11" s="9">
        <f>วังตะคร้อ!J11</f>
        <v>603</v>
      </c>
      <c r="F11" s="9">
        <f>ลานหอย!L11</f>
        <v>124</v>
      </c>
      <c r="G11" s="9">
        <f>ตลิ่งชัน!L11</f>
        <v>280</v>
      </c>
      <c r="H11" s="9">
        <f>หนองหญ้าปล้อง!L11</f>
        <v>413</v>
      </c>
      <c r="I11" s="9">
        <f t="shared" si="0"/>
        <v>1489</v>
      </c>
    </row>
    <row r="12" spans="1:9" ht="23.25">
      <c r="A12" s="2" t="s">
        <v>10</v>
      </c>
      <c r="B12" s="9">
        <f>วังน้ำขาว!S12</f>
        <v>0</v>
      </c>
      <c r="C12" s="9">
        <f>บ้านด่าน!J12</f>
        <v>0</v>
      </c>
      <c r="D12" s="9">
        <f>วังลึก!J12</f>
        <v>0</v>
      </c>
      <c r="E12" s="9">
        <f>วังตะคร้อ!J12</f>
        <v>0</v>
      </c>
      <c r="F12" s="9">
        <f>ลานหอย!L12</f>
        <v>0</v>
      </c>
      <c r="G12" s="9">
        <f>ตลิ่งชัน!L12</f>
        <v>3</v>
      </c>
      <c r="H12" s="9">
        <f>หนองหญ้าปล้อง!L12</f>
        <v>0</v>
      </c>
      <c r="I12" s="9">
        <f t="shared" si="0"/>
        <v>3</v>
      </c>
    </row>
    <row r="13" spans="1:9" ht="23.25">
      <c r="A13" s="4" t="s">
        <v>11</v>
      </c>
      <c r="B13" s="10">
        <f>วังน้ำขาว!S13</f>
        <v>33</v>
      </c>
      <c r="C13" s="10">
        <f>บ้านด่าน!J13</f>
        <v>12</v>
      </c>
      <c r="D13" s="10">
        <f>วังลึก!J13</f>
        <v>14</v>
      </c>
      <c r="E13" s="10">
        <f>วังตะคร้อ!J13</f>
        <v>15</v>
      </c>
      <c r="F13" s="10">
        <f>ลานหอย!L13</f>
        <v>12</v>
      </c>
      <c r="G13" s="10">
        <f>ตลิ่งชัน!L13</f>
        <v>41</v>
      </c>
      <c r="H13" s="10">
        <f>หนองหญ้าปล้อง!L13</f>
        <v>15</v>
      </c>
      <c r="I13" s="10">
        <f t="shared" si="0"/>
        <v>142</v>
      </c>
    </row>
    <row r="14" spans="1:9" ht="23.25">
      <c r="A14" s="2" t="s">
        <v>12</v>
      </c>
      <c r="B14" s="9">
        <f>วังน้ำขาว!S14</f>
        <v>1</v>
      </c>
      <c r="C14" s="9">
        <f>บ้านด่าน!J14</f>
        <v>1</v>
      </c>
      <c r="D14" s="9">
        <f>วังลึก!J14</f>
        <v>1</v>
      </c>
      <c r="E14" s="9">
        <f>วังตะคร้อ!J14</f>
        <v>1</v>
      </c>
      <c r="F14" s="9">
        <f>ลานหอย!L14</f>
        <v>2</v>
      </c>
      <c r="G14" s="9">
        <f>ตลิ่งชัน!L14</f>
        <v>11</v>
      </c>
      <c r="H14" s="9">
        <f>หนองหญ้าปล้อง!L14</f>
        <v>1</v>
      </c>
      <c r="I14" s="9">
        <f t="shared" si="0"/>
        <v>18</v>
      </c>
    </row>
    <row r="15" spans="1:9" ht="23.25">
      <c r="A15" s="2" t="s">
        <v>13</v>
      </c>
      <c r="B15" s="9">
        <f>วังน้ำขาว!S15</f>
        <v>4</v>
      </c>
      <c r="C15" s="9">
        <f>บ้านด่าน!J15</f>
        <v>2</v>
      </c>
      <c r="D15" s="9">
        <f>วังลึก!J15</f>
        <v>1</v>
      </c>
      <c r="E15" s="9">
        <f>วังตะคร้อ!J15</f>
        <v>0</v>
      </c>
      <c r="F15" s="9">
        <f>ลานหอย!L15</f>
        <v>1</v>
      </c>
      <c r="G15" s="9">
        <f>ตลิ่งชัน!L15</f>
        <v>4</v>
      </c>
      <c r="H15" s="9">
        <f>หนองหญ้าปล้อง!L15</f>
        <v>2</v>
      </c>
      <c r="I15" s="9">
        <f t="shared" si="0"/>
        <v>14</v>
      </c>
    </row>
    <row r="16" spans="1:9" ht="23.25">
      <c r="A16" s="2" t="s">
        <v>14</v>
      </c>
      <c r="B16" s="9">
        <f>วังน้ำขาว!S16</f>
        <v>1</v>
      </c>
      <c r="C16" s="9">
        <f>บ้านด่าน!J16</f>
        <v>1</v>
      </c>
      <c r="D16" s="9">
        <f>วังลึก!J16</f>
        <v>1</v>
      </c>
      <c r="E16" s="9">
        <f>วังตะคร้อ!J16</f>
        <v>1</v>
      </c>
      <c r="F16" s="9">
        <f>ลานหอย!L16</f>
        <v>0</v>
      </c>
      <c r="G16" s="9">
        <f>ตลิ่งชัน!L16</f>
        <v>1</v>
      </c>
      <c r="H16" s="9">
        <f>หนองหญ้าปล้อง!L16</f>
        <v>1</v>
      </c>
      <c r="I16" s="9">
        <f t="shared" si="0"/>
        <v>6</v>
      </c>
    </row>
    <row r="17" spans="1:9" ht="23.25">
      <c r="A17" s="2" t="s">
        <v>15</v>
      </c>
      <c r="B17" s="9">
        <f>วังน้ำขาว!S17</f>
        <v>25</v>
      </c>
      <c r="C17" s="9">
        <f>บ้านด่าน!J17</f>
        <v>6</v>
      </c>
      <c r="D17" s="9">
        <f>วังลึก!J17</f>
        <v>6</v>
      </c>
      <c r="E17" s="9">
        <f>วังตะคร้อ!J17</f>
        <v>12</v>
      </c>
      <c r="F17" s="9">
        <f>ลานหอย!L17</f>
        <v>7</v>
      </c>
      <c r="G17" s="9">
        <f>ตลิ่งชัน!L17</f>
        <v>20</v>
      </c>
      <c r="H17" s="9">
        <f>หนองหญ้าปล้อง!L17</f>
        <v>8</v>
      </c>
      <c r="I17" s="9">
        <f t="shared" si="0"/>
        <v>84</v>
      </c>
    </row>
    <row r="18" spans="1:9" ht="23.25">
      <c r="A18" s="2" t="s">
        <v>16</v>
      </c>
      <c r="B18" s="9">
        <f>วังน้ำขาว!S18</f>
        <v>2</v>
      </c>
      <c r="C18" s="9">
        <f>บ้านด่าน!J18</f>
        <v>2</v>
      </c>
      <c r="D18" s="9">
        <f>วังลึก!J18</f>
        <v>2</v>
      </c>
      <c r="E18" s="9">
        <f>วังตะคร้อ!J18</f>
        <v>1</v>
      </c>
      <c r="F18" s="9">
        <f>ลานหอย!L18</f>
        <v>1</v>
      </c>
      <c r="G18" s="9">
        <f>ตลิ่งชัน!L18</f>
        <v>3</v>
      </c>
      <c r="H18" s="9">
        <f>หนองหญ้าปล้อง!L18</f>
        <v>1</v>
      </c>
      <c r="I18" s="9">
        <f t="shared" si="0"/>
        <v>12</v>
      </c>
    </row>
    <row r="19" spans="1:9" ht="23.25">
      <c r="A19" s="2" t="s">
        <v>17</v>
      </c>
      <c r="B19" s="9">
        <f>วังน้ำขาว!S19</f>
        <v>0</v>
      </c>
      <c r="C19" s="9">
        <f>บ้านด่าน!J19</f>
        <v>0</v>
      </c>
      <c r="D19" s="9">
        <f>วังลึก!J19</f>
        <v>1</v>
      </c>
      <c r="E19" s="9">
        <f>วังตะคร้อ!J19</f>
        <v>0</v>
      </c>
      <c r="F19" s="9">
        <f>ลานหอย!L19</f>
        <v>0</v>
      </c>
      <c r="G19" s="9">
        <f>ตลิ่งชัน!L19</f>
        <v>1</v>
      </c>
      <c r="H19" s="9">
        <f>หนองหญ้าปล้อง!L19</f>
        <v>1</v>
      </c>
      <c r="I19" s="9">
        <f t="shared" si="0"/>
        <v>3</v>
      </c>
    </row>
    <row r="20" spans="1:9" ht="23.25">
      <c r="A20" s="2" t="s">
        <v>23</v>
      </c>
      <c r="B20" s="9">
        <f>วังน้ำขาว!S20</f>
        <v>0</v>
      </c>
      <c r="C20" s="9">
        <f>บ้านด่าน!J20</f>
        <v>0</v>
      </c>
      <c r="D20" s="9">
        <f>วังลึก!J20</f>
        <v>2</v>
      </c>
      <c r="E20" s="9">
        <f>วังตะคร้อ!J20</f>
        <v>0</v>
      </c>
      <c r="F20" s="9">
        <f>ลานหอย!L20</f>
        <v>1</v>
      </c>
      <c r="G20" s="9">
        <f>ตลิ่งชัน!L20</f>
        <v>1</v>
      </c>
      <c r="H20" s="9">
        <f>หนองหญ้าปล้อง!L20</f>
        <v>1</v>
      </c>
      <c r="I20" s="9">
        <f t="shared" si="0"/>
        <v>5</v>
      </c>
    </row>
    <row r="22" spans="6:8" ht="23.25">
      <c r="F22" s="12" t="s">
        <v>45</v>
      </c>
      <c r="G22" s="12"/>
      <c r="H22" s="12"/>
    </row>
    <row r="23" spans="6:8" ht="23.25">
      <c r="F23" s="12" t="s">
        <v>36</v>
      </c>
      <c r="G23" s="12"/>
      <c r="H23" s="12"/>
    </row>
  </sheetData>
  <sheetProtection/>
  <mergeCells count="4">
    <mergeCell ref="A1:I1"/>
    <mergeCell ref="A2:I2"/>
    <mergeCell ref="F22:H22"/>
    <mergeCell ref="F23:H23"/>
  </mergeCell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DOAE</dc:creator>
  <cp:keywords/>
  <dc:description/>
  <cp:lastModifiedBy>Windows User</cp:lastModifiedBy>
  <cp:lastPrinted>2021-07-21T09:38:18Z</cp:lastPrinted>
  <dcterms:created xsi:type="dcterms:W3CDTF">2021-07-20T04:49:53Z</dcterms:created>
  <dcterms:modified xsi:type="dcterms:W3CDTF">2021-08-27T07:13:04Z</dcterms:modified>
  <cp:category/>
  <cp:version/>
  <cp:contentType/>
  <cp:contentStatus/>
</cp:coreProperties>
</file>